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verigeranking" sheetId="1" r:id="rId1"/>
    <sheet name="Miniorranking" sheetId="2" r:id="rId2"/>
  </sheets>
  <definedNames>
    <definedName name="_xlnm.Print_Area" localSheetId="1">'Miniorranking'!$A$1:$H$30</definedName>
    <definedName name="_xlnm.Print_Area" localSheetId="0">'Sverigeranking'!$A$1:$S$220</definedName>
    <definedName name="_xlnm.Print_Titles" localSheetId="0">'Sverigeranking'!$1:$4</definedName>
  </definedNames>
  <calcPr fullCalcOnLoad="1"/>
</workbook>
</file>

<file path=xl/sharedStrings.xml><?xml version="1.0" encoding="utf-8"?>
<sst xmlns="http://schemas.openxmlformats.org/spreadsheetml/2006/main" count="815" uniqueCount="320">
  <si>
    <t>Svenska Hästskokastarförbundets Sverigeranking</t>
  </si>
  <si>
    <t>Plac.</t>
  </si>
  <si>
    <t xml:space="preserve">Kastare </t>
  </si>
  <si>
    <t>Klubb</t>
  </si>
  <si>
    <t>Klass</t>
  </si>
  <si>
    <t>Snitt</t>
  </si>
  <si>
    <t>10-bästa</t>
  </si>
  <si>
    <t>Resultat</t>
  </si>
  <si>
    <t>serie</t>
  </si>
  <si>
    <t>Utomhus</t>
  </si>
  <si>
    <t>Inomhus</t>
  </si>
  <si>
    <t>5:e</t>
  </si>
  <si>
    <t>6:e</t>
  </si>
  <si>
    <t>Alla utomhusresultat</t>
  </si>
  <si>
    <t>Antal</t>
  </si>
  <si>
    <t>serier</t>
  </si>
  <si>
    <t>Högsta</t>
  </si>
  <si>
    <t>Lägsta</t>
  </si>
  <si>
    <t>Alla inomhusresultat</t>
  </si>
  <si>
    <t>Ute el. inne</t>
  </si>
  <si>
    <t>Bertil Westergren</t>
  </si>
  <si>
    <t xml:space="preserve">alla </t>
  </si>
  <si>
    <t xml:space="preserve"> omg.</t>
  </si>
  <si>
    <t>Högst resultat</t>
  </si>
  <si>
    <t>övriga serier</t>
  </si>
  <si>
    <t>Anders Oskarsson</t>
  </si>
  <si>
    <t>Dynapac</t>
  </si>
  <si>
    <t>Tingsryd</t>
  </si>
  <si>
    <t>Just Nu</t>
  </si>
  <si>
    <t>Andreas Collin</t>
  </si>
  <si>
    <t>Anja Milsten</t>
  </si>
  <si>
    <t>Anna-Lisa Nilsson</t>
  </si>
  <si>
    <t>Lessebo</t>
  </si>
  <si>
    <t>Arne Nygren</t>
  </si>
  <si>
    <t>Bela Bodi</t>
  </si>
  <si>
    <t>Bengt Karlsson</t>
  </si>
  <si>
    <t>Bengt Lindskog</t>
  </si>
  <si>
    <t>Carlskrona</t>
  </si>
  <si>
    <t>Bernt Olsson</t>
  </si>
  <si>
    <t>Bo Andersson</t>
  </si>
  <si>
    <t>Bo Fransson</t>
  </si>
  <si>
    <t>Bo Gustavsson</t>
  </si>
  <si>
    <t>Arla</t>
  </si>
  <si>
    <t>Carina Gneupel</t>
  </si>
  <si>
    <t>Christer Blomgren</t>
  </si>
  <si>
    <t>Lanternan</t>
  </si>
  <si>
    <t>Korpen Nybro</t>
  </si>
  <si>
    <t>Dennis Bern</t>
  </si>
  <si>
    <t>Elna Karlsson</t>
  </si>
  <si>
    <t>Ewa Malmkvist</t>
  </si>
  <si>
    <t>Eva Toll</t>
  </si>
  <si>
    <t>Fredrik Johansson</t>
  </si>
  <si>
    <t>Gert Karlsson</t>
  </si>
  <si>
    <t>Gunnar Karlsson</t>
  </si>
  <si>
    <t>Jumbo</t>
  </si>
  <si>
    <t>Hans Bogren</t>
  </si>
  <si>
    <t>Hans Lundqvist</t>
  </si>
  <si>
    <t>Hans Olsson</t>
  </si>
  <si>
    <t>Harald Johansson</t>
  </si>
  <si>
    <t>Helmut Eggesiecker</t>
  </si>
  <si>
    <t>Henry Johansson</t>
  </si>
  <si>
    <t>Ingrid Eriksson</t>
  </si>
  <si>
    <t>Ingvar Eriksson</t>
  </si>
  <si>
    <t>Jabir Malghouth</t>
  </si>
  <si>
    <t>Jan Lundin</t>
  </si>
  <si>
    <t>Jan Pettersson</t>
  </si>
  <si>
    <t>Karl-Erik Eriksson</t>
  </si>
  <si>
    <t>Kennart Axelsson</t>
  </si>
  <si>
    <t>Kenneth Andersson</t>
  </si>
  <si>
    <t>Kent Sundahl</t>
  </si>
  <si>
    <t>Kerstin Johansson</t>
  </si>
  <si>
    <t>Kjell Johansson</t>
  </si>
  <si>
    <t>Kjell Olsson</t>
  </si>
  <si>
    <t>Kjell Rydh</t>
  </si>
  <si>
    <t>Knut Fransson</t>
  </si>
  <si>
    <t>Knut Ivarsson</t>
  </si>
  <si>
    <t>Krister Pettersson</t>
  </si>
  <si>
    <t>Kristina Wester</t>
  </si>
  <si>
    <t>Kurt Hansen</t>
  </si>
  <si>
    <t>Leif Ahlex</t>
  </si>
  <si>
    <t>Leif Sundahl</t>
  </si>
  <si>
    <t>Lena Berntsson</t>
  </si>
  <si>
    <t>Leo Andersson</t>
  </si>
  <si>
    <t>Felix</t>
  </si>
  <si>
    <t>Lotta Bertling</t>
  </si>
  <si>
    <t>Magnus Israelsson</t>
  </si>
  <si>
    <t>Maj-Britt Jarl</t>
  </si>
  <si>
    <t>Marianne Karlsson</t>
  </si>
  <si>
    <t>Marita Eriksson</t>
  </si>
  <si>
    <t>Matthias Gneupel</t>
  </si>
  <si>
    <t>Matthias Olsson</t>
  </si>
  <si>
    <t>Michael Johansson</t>
  </si>
  <si>
    <t>Mikael Karlsson</t>
  </si>
  <si>
    <t>Morgan Atle</t>
  </si>
  <si>
    <t>Niclas Gunnarsson</t>
  </si>
  <si>
    <t>Nils-Olof Andersson</t>
  </si>
  <si>
    <t>Olle Ottosson</t>
  </si>
  <si>
    <t>Patrik Axelsson</t>
  </si>
  <si>
    <t>Paul Karlsson</t>
  </si>
  <si>
    <t>Peter Karlsson</t>
  </si>
  <si>
    <t>Peter Olsson</t>
  </si>
  <si>
    <t>Pontus Milsten</t>
  </si>
  <si>
    <t>Roy Johansson</t>
  </si>
  <si>
    <t>Sandor Bodi</t>
  </si>
  <si>
    <t>Siv Pettersson</t>
  </si>
  <si>
    <t>Sofia Lindahl</t>
  </si>
  <si>
    <t>Solveig Axelsson</t>
  </si>
  <si>
    <t>Stefan Olofsson</t>
  </si>
  <si>
    <t>Stefan Tollstam</t>
  </si>
  <si>
    <t>Sten Pettersson</t>
  </si>
  <si>
    <t>Sune Carlsson</t>
  </si>
  <si>
    <t>Thomas Dahl</t>
  </si>
  <si>
    <t>Thomas Nilsson</t>
  </si>
  <si>
    <t>Tomas Lindahl</t>
  </si>
  <si>
    <t>Torben Karlsson</t>
  </si>
  <si>
    <t>Ulf Seyer</t>
  </si>
  <si>
    <t>Vanja Ivarsson</t>
  </si>
  <si>
    <t>Växjö</t>
  </si>
  <si>
    <t>Korpen Åseda</t>
  </si>
  <si>
    <t>Alvesta</t>
  </si>
  <si>
    <t>Jämjö Hsk</t>
  </si>
  <si>
    <t>Brömsebro B-plåt</t>
  </si>
  <si>
    <t>Trummenäsligan</t>
  </si>
  <si>
    <t>Sven-Olof Sjösten</t>
  </si>
  <si>
    <t>Stefan Håkansson</t>
  </si>
  <si>
    <t>Roland Sjöstrand</t>
  </si>
  <si>
    <t>Mats Halle´n</t>
  </si>
  <si>
    <t>Lotta Thörnros</t>
  </si>
  <si>
    <t>Lars-Åke Karlsson</t>
  </si>
  <si>
    <t>Lars-Åke Brincner</t>
  </si>
  <si>
    <t>Lars Carle´n</t>
  </si>
  <si>
    <t>Kent Vikström</t>
  </si>
  <si>
    <t>Jörgen Axelsson</t>
  </si>
  <si>
    <t>Jan-Åke Karlsson</t>
  </si>
  <si>
    <t>Jan Åkesson</t>
  </si>
  <si>
    <t>Ingegerd Sjöstrand</t>
  </si>
  <si>
    <t>Inga-Lill Stühr</t>
  </si>
  <si>
    <t>Göran Persson</t>
  </si>
  <si>
    <t>Göte Rosberg</t>
  </si>
  <si>
    <t>Göran Mårtensson</t>
  </si>
  <si>
    <t>Erica Håkansson</t>
  </si>
  <si>
    <t>Eje Stühr</t>
  </si>
  <si>
    <t>Christer Sjögren</t>
  </si>
  <si>
    <t>Bernt Löfberg</t>
  </si>
  <si>
    <t>Berne Sjösten</t>
  </si>
  <si>
    <t>Allan Karlsson</t>
  </si>
  <si>
    <t>junior</t>
  </si>
  <si>
    <t>Roy Dahle´n</t>
  </si>
  <si>
    <t>Svenska Hästskokastarförbundets Miniorranking</t>
  </si>
  <si>
    <t>Johannes Karlsson</t>
  </si>
  <si>
    <t>MM</t>
  </si>
  <si>
    <t>M</t>
  </si>
  <si>
    <t>Simon Karlsson</t>
  </si>
  <si>
    <t>Tobias Vikström</t>
  </si>
  <si>
    <t>Tobias Gneupel</t>
  </si>
  <si>
    <t>Pontus Vikström</t>
  </si>
  <si>
    <t>Simone Jakobsson</t>
  </si>
  <si>
    <t>Björkenäs</t>
  </si>
  <si>
    <t>SM ute</t>
  </si>
  <si>
    <t xml:space="preserve">Åseda </t>
  </si>
  <si>
    <t>Nov-kamp</t>
  </si>
  <si>
    <t>SM inne</t>
  </si>
  <si>
    <t>DM inne</t>
  </si>
  <si>
    <t>Uno Bergstrand</t>
  </si>
  <si>
    <t>Malin Lundqvist</t>
  </si>
  <si>
    <t>Linus Sjögren</t>
  </si>
  <si>
    <t>Säsong 2004 / 2005</t>
  </si>
  <si>
    <t>Team Holmsjö</t>
  </si>
  <si>
    <t>Åseda</t>
  </si>
  <si>
    <t>Gunnar Johansson</t>
  </si>
  <si>
    <t>Ingmår</t>
  </si>
  <si>
    <t>Ulrika Rydell</t>
  </si>
  <si>
    <t>Olle Brask</t>
  </si>
  <si>
    <t>Gunnar Wester</t>
  </si>
  <si>
    <t>Emelie Törnkvist</t>
  </si>
  <si>
    <t>Kerstin Karlsson</t>
  </si>
  <si>
    <t>Peter Hammarström</t>
  </si>
  <si>
    <t>Bengt Svensson</t>
  </si>
  <si>
    <t>Johanna Dahl</t>
  </si>
  <si>
    <t>Börje Carlsson</t>
  </si>
  <si>
    <t>Joakim Dahl</t>
  </si>
  <si>
    <t>Pontus Dahl</t>
  </si>
  <si>
    <t>Holger Lagby</t>
  </si>
  <si>
    <t>alla ute och</t>
  </si>
  <si>
    <t>inne utom</t>
  </si>
  <si>
    <t>seriespel</t>
  </si>
  <si>
    <t>alla</t>
  </si>
  <si>
    <t>seriematcher</t>
  </si>
  <si>
    <t>Lennart Olsson</t>
  </si>
  <si>
    <t>Louise Andersson</t>
  </si>
  <si>
    <t>Fredrik Lundin</t>
  </si>
  <si>
    <t>Roy Greek</t>
  </si>
  <si>
    <t>Robert Karlsson</t>
  </si>
  <si>
    <t>Helene Andersson</t>
  </si>
  <si>
    <t>Iris Greek</t>
  </si>
  <si>
    <t>Margita Karlsson</t>
  </si>
  <si>
    <t>Lianne Vigart</t>
  </si>
  <si>
    <t>Nyckelpigorna</t>
  </si>
  <si>
    <t>Jörgen Svensson</t>
  </si>
  <si>
    <t>Anette Thorvaldsson</t>
  </si>
  <si>
    <t>Tony Bergström</t>
  </si>
  <si>
    <t>Mona Andersson</t>
  </si>
  <si>
    <t>Storkarna</t>
  </si>
  <si>
    <t>Stefan Svensson</t>
  </si>
  <si>
    <t>Inge Jalkestam</t>
  </si>
  <si>
    <t>Nils Andersson</t>
  </si>
  <si>
    <t>Stubbetorp</t>
  </si>
  <si>
    <t>Karl-Axel Roos</t>
  </si>
  <si>
    <t>Andreas Dahl</t>
  </si>
  <si>
    <t>Lotta Svensson</t>
  </si>
  <si>
    <t>Monika Svensson</t>
  </si>
  <si>
    <t>Ingert Ivarsson</t>
  </si>
  <si>
    <t>IMUN</t>
  </si>
  <si>
    <t>Eva-Lena Sundahl</t>
  </si>
  <si>
    <t>Sofie Bergstrand</t>
  </si>
  <si>
    <t>Sandra Seyer</t>
  </si>
  <si>
    <t>Antonia Jaryd</t>
  </si>
  <si>
    <t>Sandra Sundahl</t>
  </si>
  <si>
    <t>Erika Lundgren</t>
  </si>
  <si>
    <t>Gina Georgio</t>
  </si>
  <si>
    <t>Marcus Karlsson</t>
  </si>
  <si>
    <t>Jämjö</t>
  </si>
  <si>
    <t>Rebecca Israelsson</t>
  </si>
  <si>
    <t>Anders Karlsson</t>
  </si>
  <si>
    <t>Lisbeth Roos</t>
  </si>
  <si>
    <t>Lisbet Skov-Polsen</t>
  </si>
  <si>
    <t>Ingemar Wixenius</t>
  </si>
  <si>
    <t>Ulf Svensson</t>
  </si>
  <si>
    <t>Emil Magnusson</t>
  </si>
  <si>
    <t>Sten Svensson</t>
  </si>
  <si>
    <t>Pelle Svanslös</t>
  </si>
  <si>
    <t>Tallgården</t>
  </si>
  <si>
    <t>K-G Mårdal</t>
  </si>
  <si>
    <t>Julio Obregon</t>
  </si>
  <si>
    <t>Camilla Svensson</t>
  </si>
  <si>
    <t>Inglatorp</t>
  </si>
  <si>
    <t>Alexander Olsson</t>
  </si>
  <si>
    <t>Barbro Persson</t>
  </si>
  <si>
    <t>Kerstin Persson</t>
  </si>
  <si>
    <t>K-G Wass</t>
  </si>
  <si>
    <t>Peter Altenby</t>
  </si>
  <si>
    <t>Alma Gürgasin</t>
  </si>
  <si>
    <t>Evelina Toll</t>
  </si>
  <si>
    <t>Joakim Jakobsson</t>
  </si>
  <si>
    <t>Christer Engman</t>
  </si>
  <si>
    <t>Clara Larsson</t>
  </si>
  <si>
    <t>Elvita Tusz</t>
  </si>
  <si>
    <t>Resic Dzemal</t>
  </si>
  <si>
    <t>Lena Axelsson</t>
  </si>
  <si>
    <t>Landskap</t>
  </si>
  <si>
    <t>Små</t>
  </si>
  <si>
    <t>Ble</t>
  </si>
  <si>
    <t>Värm</t>
  </si>
  <si>
    <t>och</t>
  </si>
  <si>
    <t>Seriematcher Småland</t>
  </si>
  <si>
    <t>Vecka 10</t>
  </si>
  <si>
    <t>sept</t>
  </si>
  <si>
    <t>okt</t>
  </si>
  <si>
    <t>nov</t>
  </si>
  <si>
    <t>dec</t>
  </si>
  <si>
    <t>jan</t>
  </si>
  <si>
    <t>feb</t>
  </si>
  <si>
    <t>Vecka</t>
  </si>
  <si>
    <t>serie-</t>
  </si>
  <si>
    <t>matcher</t>
  </si>
  <si>
    <t>Rune Jonsson</t>
  </si>
  <si>
    <t>Dynapac Södra</t>
  </si>
  <si>
    <t>Logisterna</t>
  </si>
  <si>
    <t>Magnus Karlsson</t>
  </si>
  <si>
    <t>Björn Ryden</t>
  </si>
  <si>
    <t>Lars-Olof Pettersson</t>
  </si>
  <si>
    <t>Bengt Fabbeke</t>
  </si>
  <si>
    <t>Henrik Johansson</t>
  </si>
  <si>
    <t>Lennart Andersson</t>
  </si>
  <si>
    <t xml:space="preserve">Seriematcher Blekinge Söder </t>
  </si>
  <si>
    <t>Seriespel Blekinge Norr</t>
  </si>
  <si>
    <t>Bo Trulsson</t>
  </si>
  <si>
    <t>Mats Tollstam</t>
  </si>
  <si>
    <t>Fredrik Tollstam</t>
  </si>
  <si>
    <t>Göran Ronström</t>
  </si>
  <si>
    <t>Gunilla Malmqvist</t>
  </si>
  <si>
    <t>Mats Gustavsson</t>
  </si>
  <si>
    <t>Bo Petersson</t>
  </si>
  <si>
    <t>Tomas Håkansson</t>
  </si>
  <si>
    <t>Jonas Lööf</t>
  </si>
  <si>
    <t>Allan Persson</t>
  </si>
  <si>
    <t>Veronica Dahl</t>
  </si>
  <si>
    <t>Maria Axelsson</t>
  </si>
  <si>
    <t>Sara Malmqvist</t>
  </si>
  <si>
    <t>Pontus Malmqvist</t>
  </si>
  <si>
    <t>Kennet Jonsson</t>
  </si>
  <si>
    <t>Mikael Hedlund</t>
  </si>
  <si>
    <t>Peter Pettersson</t>
  </si>
  <si>
    <t>Robin Malmqvist</t>
  </si>
  <si>
    <t>Matz Karlsson</t>
  </si>
  <si>
    <t>Christer Brincner</t>
  </si>
  <si>
    <t>Stefan Carlqvist</t>
  </si>
  <si>
    <t>Lasse Nilsson</t>
  </si>
  <si>
    <t>Anita Fabbeke</t>
  </si>
  <si>
    <t>Magnus O</t>
  </si>
  <si>
    <t>Sven-Gunnar Watson</t>
  </si>
  <si>
    <t>Louise Tollstam</t>
  </si>
  <si>
    <t>Dynapac Södra 2</t>
  </si>
  <si>
    <t>Andre Gustavsson</t>
  </si>
  <si>
    <t>?</t>
  </si>
  <si>
    <t>Daniel Harrysson</t>
  </si>
  <si>
    <t>Göran Claesson</t>
  </si>
  <si>
    <t>Simon Blomdahl</t>
  </si>
  <si>
    <t>Jonas Jonasson</t>
  </si>
  <si>
    <t>Mm/M</t>
  </si>
  <si>
    <t>Mattias Watson</t>
  </si>
  <si>
    <t>Joakim Strand</t>
  </si>
  <si>
    <t>Kenneth Jonsson</t>
  </si>
  <si>
    <t>Ramona Axelsson</t>
  </si>
  <si>
    <t>Kent Davnert</t>
  </si>
  <si>
    <t>Anders Gummesson</t>
  </si>
  <si>
    <t>Lizzie Johansson</t>
  </si>
  <si>
    <t>Ulla Dahl</t>
  </si>
  <si>
    <t>Mats Mårtensson</t>
  </si>
  <si>
    <t>SLUTRANKING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</si>
</sst>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dd/mmm;@"/>
  </numFmts>
  <fonts count="19">
    <font>
      <sz val="10"/>
      <name val="Arial"/>
      <family val="0"/>
    </font>
    <font>
      <u val="single"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165" fontId="18" fillId="0" borderId="11" xfId="0" applyNumberFormat="1" applyFont="1" applyBorder="1" applyAlignment="1">
      <alignment horizontal="left"/>
    </xf>
    <xf numFmtId="165" fontId="18" fillId="0" borderId="1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5" fontId="18" fillId="2" borderId="15" xfId="0" applyNumberFormat="1" applyFont="1" applyFill="1" applyBorder="1" applyAlignment="1">
      <alignment horizontal="center"/>
    </xf>
    <xf numFmtId="165" fontId="18" fillId="2" borderId="16" xfId="0" applyNumberFormat="1" applyFont="1" applyFill="1" applyBorder="1" applyAlignment="1">
      <alignment horizontal="center"/>
    </xf>
    <xf numFmtId="165" fontId="18" fillId="2" borderId="17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18" fillId="2" borderId="1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18" fillId="3" borderId="19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65" fontId="18" fillId="3" borderId="15" xfId="0" applyNumberFormat="1" applyFont="1" applyFill="1" applyBorder="1" applyAlignment="1">
      <alignment horizontal="center"/>
    </xf>
    <xf numFmtId="165" fontId="18" fillId="3" borderId="21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5" fontId="18" fillId="3" borderId="16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65" fontId="18" fillId="4" borderId="24" xfId="0" applyNumberFormat="1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1" fontId="1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V288"/>
  <sheetViews>
    <sheetView tabSelected="1" workbookViewId="0" topLeftCell="A1">
      <pane xSplit="5" ySplit="4" topLeftCell="H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.28125" style="21" bestFit="1" customWidth="1"/>
    <col min="2" max="2" width="21.7109375" style="23" customWidth="1"/>
    <col min="3" max="3" width="15.7109375" style="23" customWidth="1"/>
    <col min="4" max="4" width="5.7109375" style="21" bestFit="1" customWidth="1"/>
    <col min="5" max="5" width="8.28125" style="24" customWidth="1"/>
    <col min="6" max="15" width="5.28125" style="25" customWidth="1"/>
    <col min="16" max="16" width="8.00390625" style="24" customWidth="1"/>
    <col min="17" max="17" width="5.57421875" style="2" bestFit="1" customWidth="1"/>
    <col min="18" max="18" width="6.8515625" style="2" bestFit="1" customWidth="1"/>
    <col min="19" max="19" width="6.57421875" style="2" bestFit="1" customWidth="1"/>
    <col min="20" max="20" width="5.421875" style="0" customWidth="1"/>
    <col min="21" max="24" width="5.421875" style="2" customWidth="1"/>
    <col min="25" max="25" width="5.421875" style="0" customWidth="1"/>
    <col min="26" max="41" width="5.421875" style="8" customWidth="1"/>
    <col min="42" max="43" width="5.421875" style="0" customWidth="1"/>
    <col min="44" max="44" width="7.7109375" style="56" customWidth="1"/>
    <col min="45" max="46" width="5.421875" style="2" customWidth="1"/>
    <col min="47" max="47" width="7.7109375" style="57" customWidth="1"/>
    <col min="48" max="48" width="5.421875" style="0" customWidth="1"/>
    <col min="49" max="49" width="5.421875" style="99" customWidth="1"/>
    <col min="50" max="64" width="5.421875" style="2" customWidth="1"/>
    <col min="65" max="65" width="7.7109375" style="56" customWidth="1"/>
    <col min="66" max="66" width="5.8515625" style="62" customWidth="1"/>
    <col min="67" max="67" width="5.8515625" style="2" customWidth="1"/>
    <col min="68" max="68" width="5.8515625" style="8" customWidth="1"/>
    <col min="69" max="69" width="5.8515625" style="2" customWidth="1"/>
    <col min="70" max="70" width="5.8515625" style="62" customWidth="1"/>
    <col min="71" max="73" width="5.8515625" style="2" customWidth="1"/>
    <col min="74" max="74" width="5.8515625" style="62" customWidth="1"/>
    <col min="75" max="77" width="5.8515625" style="2" customWidth="1"/>
    <col min="78" max="78" width="5.8515625" style="62" customWidth="1"/>
    <col min="79" max="83" width="5.8515625" style="2" customWidth="1"/>
    <col min="84" max="84" width="5.8515625" style="62" customWidth="1"/>
    <col min="85" max="87" width="5.8515625" style="2" customWidth="1"/>
    <col min="88" max="88" width="5.8515625" style="62" customWidth="1"/>
    <col min="89" max="93" width="5.8515625" style="2" customWidth="1"/>
    <col min="94" max="94" width="5.8515625" style="62" customWidth="1"/>
    <col min="95" max="97" width="5.8515625" style="2" customWidth="1"/>
    <col min="98" max="98" width="5.8515625" style="62" customWidth="1"/>
    <col min="99" max="99" width="5.8515625" style="2" customWidth="1"/>
    <col min="100" max="100" width="5.8515625" style="62" customWidth="1"/>
    <col min="101" max="101" width="5.8515625" style="75" customWidth="1"/>
    <col min="102" max="103" width="5.8515625" style="2" customWidth="1"/>
    <col min="104" max="104" width="5.8515625" style="62" customWidth="1"/>
    <col min="105" max="105" width="5.8515625" style="75" customWidth="1"/>
    <col min="106" max="107" width="5.8515625" style="2" customWidth="1"/>
    <col min="108" max="108" width="5.8515625" style="62" customWidth="1"/>
    <col min="109" max="109" width="5.8515625" style="75" customWidth="1"/>
    <col min="110" max="111" width="5.8515625" style="2" customWidth="1"/>
    <col min="112" max="112" width="5.8515625" style="62" customWidth="1"/>
    <col min="113" max="113" width="5.8515625" style="75" customWidth="1"/>
    <col min="114" max="115" width="5.8515625" style="2" customWidth="1"/>
    <col min="116" max="116" width="5.8515625" style="62" customWidth="1"/>
    <col min="117" max="117" width="5.8515625" style="75" customWidth="1"/>
    <col min="118" max="121" width="5.8515625" style="2" customWidth="1"/>
    <col min="122" max="122" width="5.8515625" style="62" customWidth="1"/>
    <col min="123" max="124" width="5.8515625" style="78" customWidth="1"/>
    <col min="125" max="125" width="5.8515625" style="75" customWidth="1"/>
    <col min="126" max="129" width="5.8515625" style="2" customWidth="1"/>
    <col min="130" max="130" width="5.8515625" style="62" customWidth="1"/>
    <col min="131" max="132" width="5.8515625" style="78" customWidth="1"/>
    <col min="133" max="133" width="5.8515625" style="75" customWidth="1"/>
    <col min="134" max="136" width="5.8515625" style="2" customWidth="1"/>
    <col min="137" max="137" width="5.8515625" style="75" customWidth="1"/>
    <col min="138" max="220" width="5.8515625" style="2" customWidth="1"/>
    <col min="221" max="230" width="5.8515625" style="95" customWidth="1"/>
    <col min="231" max="231" width="5.8515625" style="83" customWidth="1"/>
    <col min="232" max="232" width="5.8515625" style="87" customWidth="1"/>
    <col min="233" max="233" width="5.8515625" style="83" customWidth="1"/>
    <col min="234" max="234" width="5.8515625" style="92" customWidth="1"/>
    <col min="235" max="235" width="5.8515625" style="86" customWidth="1"/>
    <col min="236" max="236" width="5.8515625" style="87" customWidth="1"/>
    <col min="237" max="237" width="5.8515625" style="83" customWidth="1"/>
    <col min="238" max="238" width="5.8515625" style="92" customWidth="1"/>
    <col min="239" max="239" width="5.8515625" style="86" customWidth="1"/>
    <col min="240" max="240" width="5.8515625" style="87" customWidth="1"/>
    <col min="241" max="241" width="5.8515625" style="80" customWidth="1"/>
    <col min="242" max="242" width="5.8515625" style="66" customWidth="1"/>
    <col min="243" max="243" width="5.8515625" style="67" customWidth="1"/>
    <col min="244" max="244" width="5.8515625" style="66" customWidth="1"/>
    <col min="245" max="245" width="5.8515625" style="67" customWidth="1"/>
    <col min="246" max="246" width="5.8515625" style="66" customWidth="1"/>
    <col min="247" max="247" width="5.8515625" style="67" customWidth="1"/>
    <col min="248" max="248" width="5.8515625" style="65" customWidth="1"/>
    <col min="249" max="249" width="5.8515625" style="66" customWidth="1"/>
    <col min="250" max="250" width="5.8515625" style="67" customWidth="1"/>
    <col min="251" max="251" width="5.8515625" style="66" customWidth="1"/>
    <col min="252" max="252" width="5.8515625" style="67" customWidth="1"/>
    <col min="253" max="253" width="5.8515625" style="65" customWidth="1"/>
    <col min="254" max="254" width="5.8515625" style="66" customWidth="1"/>
    <col min="255" max="255" width="5.8515625" style="67" customWidth="1"/>
    <col min="256" max="16384" width="5.8515625" style="65" customWidth="1"/>
  </cols>
  <sheetData>
    <row r="1" spans="2:65" ht="15">
      <c r="B1" s="22" t="s">
        <v>0</v>
      </c>
      <c r="M1" s="26"/>
      <c r="N1" s="27"/>
      <c r="O1" s="28" t="s">
        <v>23</v>
      </c>
      <c r="AR1" s="55" t="s">
        <v>5</v>
      </c>
      <c r="BM1" s="55"/>
    </row>
    <row r="2" spans="2:68" ht="14.25">
      <c r="B2" s="1" t="s">
        <v>166</v>
      </c>
      <c r="C2" s="37" t="s">
        <v>319</v>
      </c>
      <c r="I2" s="11" t="s">
        <v>7</v>
      </c>
      <c r="N2" s="29" t="s">
        <v>24</v>
      </c>
      <c r="O2" s="30"/>
      <c r="P2" s="24" t="s">
        <v>5</v>
      </c>
      <c r="U2" s="7" t="s">
        <v>9</v>
      </c>
      <c r="V2" s="3"/>
      <c r="W2" s="7" t="s">
        <v>10</v>
      </c>
      <c r="AR2" s="55" t="s">
        <v>183</v>
      </c>
      <c r="AU2" s="54" t="s">
        <v>5</v>
      </c>
      <c r="AW2" s="100" t="s">
        <v>14</v>
      </c>
      <c r="BM2" s="55"/>
      <c r="BP2" s="3"/>
    </row>
    <row r="3" spans="2:256" ht="14.25">
      <c r="B3" s="44">
        <v>38465</v>
      </c>
      <c r="E3" s="31" t="s">
        <v>5</v>
      </c>
      <c r="F3" s="32" t="s">
        <v>9</v>
      </c>
      <c r="G3" s="33"/>
      <c r="H3" s="33"/>
      <c r="I3" s="34"/>
      <c r="J3" s="32" t="s">
        <v>10</v>
      </c>
      <c r="K3" s="33"/>
      <c r="L3" s="33"/>
      <c r="M3" s="34"/>
      <c r="N3" s="35" t="s">
        <v>19</v>
      </c>
      <c r="O3" s="36"/>
      <c r="P3" s="31" t="s">
        <v>21</v>
      </c>
      <c r="Q3" s="3" t="s">
        <v>14</v>
      </c>
      <c r="R3" s="3" t="s">
        <v>16</v>
      </c>
      <c r="S3" s="3" t="s">
        <v>17</v>
      </c>
      <c r="V3" s="3" t="s">
        <v>7</v>
      </c>
      <c r="Z3" s="7" t="s">
        <v>13</v>
      </c>
      <c r="AR3" s="55" t="s">
        <v>184</v>
      </c>
      <c r="AU3" s="54" t="s">
        <v>186</v>
      </c>
      <c r="AW3" s="100" t="s">
        <v>263</v>
      </c>
      <c r="AX3" s="7"/>
      <c r="BB3" s="7" t="s">
        <v>18</v>
      </c>
      <c r="BM3" s="58" t="s">
        <v>249</v>
      </c>
      <c r="BN3" s="98" t="s">
        <v>254</v>
      </c>
      <c r="BO3" s="59"/>
      <c r="BP3" s="3"/>
      <c r="CT3" s="74" t="s">
        <v>274</v>
      </c>
      <c r="DN3" s="77" t="s">
        <v>275</v>
      </c>
      <c r="HM3" s="95">
        <v>27</v>
      </c>
      <c r="HN3" s="95">
        <v>25</v>
      </c>
      <c r="HO3" s="95">
        <v>8</v>
      </c>
      <c r="HP3" s="95">
        <v>22</v>
      </c>
      <c r="HQ3" s="95">
        <v>6</v>
      </c>
      <c r="HR3" s="95">
        <v>20</v>
      </c>
      <c r="HS3" s="95">
        <v>10</v>
      </c>
      <c r="HT3" s="95">
        <v>24</v>
      </c>
      <c r="HU3" s="95">
        <v>7</v>
      </c>
      <c r="HV3" s="95">
        <v>21</v>
      </c>
      <c r="HW3" s="83">
        <v>2</v>
      </c>
      <c r="HY3" s="83">
        <v>30</v>
      </c>
      <c r="IA3" s="86">
        <v>22</v>
      </c>
      <c r="IG3" s="80">
        <v>25</v>
      </c>
      <c r="IH3" s="66">
        <v>26</v>
      </c>
      <c r="II3" s="67">
        <v>26</v>
      </c>
      <c r="IJ3" s="66">
        <v>30</v>
      </c>
      <c r="IK3" s="67">
        <v>13</v>
      </c>
      <c r="IL3" s="66">
        <v>16</v>
      </c>
      <c r="IM3" s="67">
        <v>4</v>
      </c>
      <c r="IP3" s="67">
        <v>15</v>
      </c>
      <c r="IR3" s="67">
        <v>12</v>
      </c>
      <c r="IU3" s="67" t="s">
        <v>262</v>
      </c>
      <c r="IV3" s="65">
        <v>10</v>
      </c>
    </row>
    <row r="4" spans="1:256" s="60" customFormat="1" ht="15" thickBot="1">
      <c r="A4" s="37" t="s">
        <v>1</v>
      </c>
      <c r="B4" s="38" t="s">
        <v>2</v>
      </c>
      <c r="C4" s="38" t="s">
        <v>3</v>
      </c>
      <c r="D4" s="37" t="s">
        <v>4</v>
      </c>
      <c r="E4" s="31" t="s">
        <v>6</v>
      </c>
      <c r="F4" s="11">
        <v>1</v>
      </c>
      <c r="G4" s="11">
        <v>2</v>
      </c>
      <c r="H4" s="11">
        <v>3</v>
      </c>
      <c r="I4" s="11">
        <v>4</v>
      </c>
      <c r="J4" s="11">
        <v>1</v>
      </c>
      <c r="K4" s="11">
        <v>2</v>
      </c>
      <c r="L4" s="11">
        <v>3</v>
      </c>
      <c r="M4" s="11">
        <v>4</v>
      </c>
      <c r="N4" s="11">
        <v>1</v>
      </c>
      <c r="O4" s="11">
        <v>2</v>
      </c>
      <c r="P4" s="31" t="s">
        <v>22</v>
      </c>
      <c r="Q4" s="3" t="s">
        <v>15</v>
      </c>
      <c r="R4" s="3" t="s">
        <v>8</v>
      </c>
      <c r="S4" s="3" t="s">
        <v>8</v>
      </c>
      <c r="T4"/>
      <c r="U4" s="3" t="s">
        <v>11</v>
      </c>
      <c r="V4" s="3" t="s">
        <v>12</v>
      </c>
      <c r="W4" s="3" t="s">
        <v>11</v>
      </c>
      <c r="X4" s="3" t="s">
        <v>12</v>
      </c>
      <c r="Y4"/>
      <c r="Z4" s="7"/>
      <c r="AA4" s="8"/>
      <c r="AB4" s="51" t="s">
        <v>117</v>
      </c>
      <c r="AC4" s="19"/>
      <c r="AD4" s="51" t="s">
        <v>157</v>
      </c>
      <c r="AE4" s="19"/>
      <c r="AF4" s="51" t="s">
        <v>158</v>
      </c>
      <c r="AG4" s="19"/>
      <c r="AH4" s="51" t="s">
        <v>158</v>
      </c>
      <c r="AI4" s="20"/>
      <c r="AJ4" s="52" t="s">
        <v>37</v>
      </c>
      <c r="AK4" s="8"/>
      <c r="AL4" s="52" t="s">
        <v>42</v>
      </c>
      <c r="AM4" s="8"/>
      <c r="AN4" s="52" t="s">
        <v>168</v>
      </c>
      <c r="AO4" s="8"/>
      <c r="AP4"/>
      <c r="AQ4"/>
      <c r="AR4" s="55" t="s">
        <v>185</v>
      </c>
      <c r="AS4" s="2"/>
      <c r="AT4" s="2"/>
      <c r="AU4" s="54" t="s">
        <v>187</v>
      </c>
      <c r="AV4"/>
      <c r="AW4" s="100" t="s">
        <v>264</v>
      </c>
      <c r="AX4" s="7"/>
      <c r="AY4" s="2"/>
      <c r="AZ4" s="2"/>
      <c r="BA4" s="2"/>
      <c r="BB4" s="2"/>
      <c r="BC4" s="2"/>
      <c r="BD4" s="50" t="s">
        <v>160</v>
      </c>
      <c r="BE4" s="20"/>
      <c r="BF4" s="50" t="s">
        <v>161</v>
      </c>
      <c r="BG4" s="47"/>
      <c r="BH4" s="51" t="s">
        <v>162</v>
      </c>
      <c r="BI4" s="19"/>
      <c r="BJ4" s="51" t="s">
        <v>27</v>
      </c>
      <c r="BK4" s="19"/>
      <c r="BL4" s="2"/>
      <c r="BM4" s="55"/>
      <c r="BN4" s="63">
        <v>38255</v>
      </c>
      <c r="BO4" s="60" t="s">
        <v>253</v>
      </c>
      <c r="BP4" s="61">
        <v>38256</v>
      </c>
      <c r="BR4" s="63">
        <v>38286</v>
      </c>
      <c r="BS4" s="60" t="s">
        <v>253</v>
      </c>
      <c r="BT4" s="60">
        <v>38290</v>
      </c>
      <c r="BV4" s="64">
        <v>38304</v>
      </c>
      <c r="BW4" s="60" t="s">
        <v>253</v>
      </c>
      <c r="BX4" s="60">
        <v>38307</v>
      </c>
      <c r="BZ4" s="64">
        <v>38325</v>
      </c>
      <c r="CF4" s="64">
        <v>38001</v>
      </c>
      <c r="CJ4" s="64">
        <v>38029</v>
      </c>
      <c r="CP4" s="63" t="s">
        <v>255</v>
      </c>
      <c r="CT4" s="63">
        <v>38257</v>
      </c>
      <c r="CV4" s="64">
        <v>38285</v>
      </c>
      <c r="CW4" s="76"/>
      <c r="CX4" s="60">
        <v>38299</v>
      </c>
      <c r="CZ4" s="64">
        <v>38313</v>
      </c>
      <c r="DA4" s="76"/>
      <c r="DB4" s="60">
        <v>38327</v>
      </c>
      <c r="DD4" s="64">
        <v>38341</v>
      </c>
      <c r="DE4" s="76"/>
      <c r="DF4" s="60">
        <v>37996</v>
      </c>
      <c r="DH4" s="64">
        <v>38010</v>
      </c>
      <c r="DI4" s="76"/>
      <c r="DJ4" s="60">
        <v>38024</v>
      </c>
      <c r="DL4" s="64">
        <v>38038</v>
      </c>
      <c r="DM4" s="76"/>
      <c r="DN4" s="60">
        <v>38262</v>
      </c>
      <c r="DR4" s="64">
        <v>38290</v>
      </c>
      <c r="DS4" s="79"/>
      <c r="DT4" s="79"/>
      <c r="DU4" s="76"/>
      <c r="DV4" s="60">
        <v>38008</v>
      </c>
      <c r="DZ4" s="64"/>
      <c r="EA4" s="79"/>
      <c r="EB4" s="79"/>
      <c r="EC4" s="76"/>
      <c r="EG4" s="76"/>
      <c r="HM4" s="96" t="s">
        <v>256</v>
      </c>
      <c r="HN4" s="96" t="s">
        <v>257</v>
      </c>
      <c r="HO4" s="96" t="s">
        <v>258</v>
      </c>
      <c r="HP4" s="96" t="s">
        <v>258</v>
      </c>
      <c r="HQ4" s="96" t="s">
        <v>259</v>
      </c>
      <c r="HR4" s="96" t="s">
        <v>259</v>
      </c>
      <c r="HS4" s="96" t="s">
        <v>260</v>
      </c>
      <c r="HT4" s="96" t="s">
        <v>260</v>
      </c>
      <c r="HU4" s="96" t="s">
        <v>261</v>
      </c>
      <c r="HV4" s="96" t="s">
        <v>261</v>
      </c>
      <c r="HW4" s="84" t="s">
        <v>257</v>
      </c>
      <c r="HX4" s="89"/>
      <c r="HY4" s="84" t="s">
        <v>257</v>
      </c>
      <c r="HZ4" s="93"/>
      <c r="IA4" s="88" t="s">
        <v>260</v>
      </c>
      <c r="IB4" s="89"/>
      <c r="IC4" s="84"/>
      <c r="ID4" s="93"/>
      <c r="IE4" s="88"/>
      <c r="IF4" s="89"/>
      <c r="IG4" s="81" t="s">
        <v>256</v>
      </c>
      <c r="IH4" s="72"/>
      <c r="II4" s="71" t="s">
        <v>257</v>
      </c>
      <c r="IJ4" s="72"/>
      <c r="IK4" s="71" t="s">
        <v>258</v>
      </c>
      <c r="IL4" s="72"/>
      <c r="IM4" s="71" t="s">
        <v>259</v>
      </c>
      <c r="IN4" s="73"/>
      <c r="IO4" s="72"/>
      <c r="IP4" s="71" t="s">
        <v>260</v>
      </c>
      <c r="IQ4" s="72"/>
      <c r="IR4" s="71" t="s">
        <v>261</v>
      </c>
      <c r="IS4" s="73"/>
      <c r="IT4" s="72"/>
      <c r="IU4" s="71"/>
      <c r="IV4" s="73"/>
    </row>
    <row r="5" spans="1:256" ht="14.25">
      <c r="A5" s="39">
        <v>1</v>
      </c>
      <c r="B5" s="40" t="s">
        <v>63</v>
      </c>
      <c r="C5" s="40" t="s">
        <v>117</v>
      </c>
      <c r="D5" s="39">
        <v>1</v>
      </c>
      <c r="E5" s="41">
        <f aca="true" t="shared" si="0" ref="E5:E68">AVERAGE(F5:O5)</f>
        <v>248.3</v>
      </c>
      <c r="F5" s="42">
        <f aca="true" t="shared" si="1" ref="F5:F68">LARGE(Z5:AO5,1)</f>
        <v>246</v>
      </c>
      <c r="G5" s="42">
        <f aca="true" t="shared" si="2" ref="G5:G68">LARGE(Z5:AO5,2)</f>
        <v>216</v>
      </c>
      <c r="H5" s="42">
        <f aca="true" t="shared" si="3" ref="H5:H68">LARGE(Z5:AO5,3)</f>
        <v>207</v>
      </c>
      <c r="I5" s="42">
        <f aca="true" t="shared" si="4" ref="I5:I68">LARGE(Z5:AO5,4)</f>
        <v>203</v>
      </c>
      <c r="J5" s="42">
        <f>LARGE(BD5:EG5,1)</f>
        <v>302</v>
      </c>
      <c r="K5" s="42">
        <f>LARGE(BD5:EG5,2)</f>
        <v>286</v>
      </c>
      <c r="L5" s="42">
        <f>LARGE(BD5:EG5,3)</f>
        <v>263</v>
      </c>
      <c r="M5" s="42">
        <f>LARGE(BD5:EG5,4)</f>
        <v>259</v>
      </c>
      <c r="N5" s="42">
        <f aca="true" t="shared" si="5" ref="N5:N68">LARGE(U5:X5,1)</f>
        <v>259</v>
      </c>
      <c r="O5" s="42">
        <f aca="true" t="shared" si="6" ref="O5:O68">LARGE(U5:X5,2)</f>
        <v>242</v>
      </c>
      <c r="P5" s="41">
        <f>AVERAGE(AB5:AO5,BD5:BK5,BN5:EG5)</f>
        <v>184.05769230769232</v>
      </c>
      <c r="Q5" s="5">
        <f>COUNT(AB5:AO5,BD5:BK5,BN5:EG5)</f>
        <v>52</v>
      </c>
      <c r="R5" s="5">
        <f>MAX(Z5:AO5,BD5:EG5)</f>
        <v>302</v>
      </c>
      <c r="S5" s="5">
        <f>MIN(AB5:AO5,BD5:EG5)</f>
        <v>107</v>
      </c>
      <c r="U5" s="5">
        <f aca="true" t="shared" si="7" ref="U5:U36">LARGE(Z5:AO5,5)</f>
        <v>196</v>
      </c>
      <c r="V5" s="5">
        <f aca="true" t="shared" si="8" ref="V5:V36">LARGE(Z5:AO5,6)</f>
        <v>193</v>
      </c>
      <c r="W5" s="5">
        <f>LARGE(AX5:EG5,5)</f>
        <v>259</v>
      </c>
      <c r="X5" s="5">
        <f>LARGE(AX5:EG5,6)</f>
        <v>242</v>
      </c>
      <c r="Z5" s="9">
        <v>0</v>
      </c>
      <c r="AA5" s="9">
        <v>0</v>
      </c>
      <c r="AB5" s="9">
        <v>203</v>
      </c>
      <c r="AC5" s="9">
        <v>182</v>
      </c>
      <c r="AD5" s="9">
        <v>196</v>
      </c>
      <c r="AE5" s="9">
        <v>193</v>
      </c>
      <c r="AF5" s="9">
        <v>119</v>
      </c>
      <c r="AG5" s="9">
        <v>207</v>
      </c>
      <c r="AH5" s="9">
        <v>193</v>
      </c>
      <c r="AI5" s="9">
        <v>171</v>
      </c>
      <c r="AJ5" s="9">
        <v>167</v>
      </c>
      <c r="AK5" s="9">
        <v>216</v>
      </c>
      <c r="AL5" s="9">
        <v>138</v>
      </c>
      <c r="AM5" s="9">
        <v>123</v>
      </c>
      <c r="AN5" s="9">
        <v>246</v>
      </c>
      <c r="AO5" s="9">
        <v>147</v>
      </c>
      <c r="AR5" s="56">
        <f aca="true" t="shared" si="9" ref="AR5:AR68">AVERAGE(AB5:AO5,BD5:BK5)</f>
        <v>167.3</v>
      </c>
      <c r="AU5" s="56">
        <f>AVERAGE(BN5:IV5)</f>
        <v>187.6</v>
      </c>
      <c r="AW5" s="99">
        <f>COUNT(BN5:IV5)</f>
        <v>45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5">
        <v>155</v>
      </c>
      <c r="BE5" s="5">
        <v>132</v>
      </c>
      <c r="BF5" s="5"/>
      <c r="BG5" s="5"/>
      <c r="BH5" s="5">
        <v>107</v>
      </c>
      <c r="BI5" s="5">
        <v>135</v>
      </c>
      <c r="BJ5" s="5">
        <v>134</v>
      </c>
      <c r="BK5" s="5">
        <v>182</v>
      </c>
      <c r="BM5" s="56" t="s">
        <v>250</v>
      </c>
      <c r="BN5" s="62">
        <v>174</v>
      </c>
      <c r="BO5" s="2">
        <v>148</v>
      </c>
      <c r="BP5" s="8">
        <v>151</v>
      </c>
      <c r="BQ5" s="2">
        <v>188</v>
      </c>
      <c r="BR5" s="62">
        <v>286</v>
      </c>
      <c r="BS5" s="2">
        <v>259</v>
      </c>
      <c r="BT5" s="2">
        <v>168</v>
      </c>
      <c r="BU5" s="2">
        <v>242</v>
      </c>
      <c r="BV5" s="62">
        <v>175</v>
      </c>
      <c r="BW5" s="2">
        <v>173</v>
      </c>
      <c r="BX5" s="2">
        <v>135</v>
      </c>
      <c r="BY5" s="2">
        <v>118</v>
      </c>
      <c r="BZ5" s="62">
        <v>169</v>
      </c>
      <c r="CA5" s="2">
        <v>188</v>
      </c>
      <c r="CB5" s="2">
        <v>188</v>
      </c>
      <c r="CC5" s="2">
        <v>205</v>
      </c>
      <c r="CD5" s="2">
        <v>156</v>
      </c>
      <c r="CE5" s="2">
        <v>242</v>
      </c>
      <c r="CF5" s="62">
        <v>223</v>
      </c>
      <c r="CG5" s="2">
        <v>302</v>
      </c>
      <c r="CH5" s="2">
        <v>203</v>
      </c>
      <c r="CI5" s="2">
        <v>259</v>
      </c>
      <c r="CJ5" s="62">
        <v>195</v>
      </c>
      <c r="CK5" s="2">
        <v>173</v>
      </c>
      <c r="CL5" s="2">
        <v>149</v>
      </c>
      <c r="CM5" s="2">
        <v>164</v>
      </c>
      <c r="CN5" s="2">
        <v>169</v>
      </c>
      <c r="CO5" s="2">
        <v>188</v>
      </c>
      <c r="CP5" s="62">
        <v>141</v>
      </c>
      <c r="CQ5" s="2">
        <v>263</v>
      </c>
      <c r="CR5" s="2">
        <v>202</v>
      </c>
      <c r="CS5" s="2">
        <v>229</v>
      </c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85"/>
      <c r="HX5" s="91"/>
      <c r="HY5" s="85"/>
      <c r="HZ5" s="94"/>
      <c r="IA5" s="90"/>
      <c r="IB5" s="91"/>
      <c r="IC5" s="85"/>
      <c r="ID5" s="94"/>
      <c r="IE5" s="90"/>
      <c r="IF5" s="91"/>
      <c r="IG5" s="82">
        <v>147</v>
      </c>
      <c r="IH5" s="69">
        <v>138</v>
      </c>
      <c r="II5" s="68">
        <v>237</v>
      </c>
      <c r="IJ5" s="69"/>
      <c r="IK5" s="68">
        <v>200</v>
      </c>
      <c r="IL5" s="69"/>
      <c r="IM5" s="68">
        <v>210</v>
      </c>
      <c r="IN5" s="70">
        <v>156</v>
      </c>
      <c r="IO5" s="69"/>
      <c r="IP5" s="68">
        <v>147</v>
      </c>
      <c r="IQ5" s="69">
        <v>237</v>
      </c>
      <c r="IR5" s="68">
        <v>163</v>
      </c>
      <c r="IS5" s="70">
        <v>160</v>
      </c>
      <c r="IT5" s="69">
        <v>154</v>
      </c>
      <c r="IU5" s="68">
        <v>84</v>
      </c>
      <c r="IV5" s="70">
        <v>184</v>
      </c>
    </row>
    <row r="6" spans="1:256" ht="14.25">
      <c r="A6" s="39">
        <v>2</v>
      </c>
      <c r="B6" s="40" t="s">
        <v>52</v>
      </c>
      <c r="C6" s="40" t="s">
        <v>118</v>
      </c>
      <c r="D6" s="39">
        <v>1</v>
      </c>
      <c r="E6" s="41">
        <f t="shared" si="0"/>
        <v>218.6</v>
      </c>
      <c r="F6" s="42">
        <f t="shared" si="1"/>
        <v>224</v>
      </c>
      <c r="G6" s="42">
        <f t="shared" si="2"/>
        <v>218</v>
      </c>
      <c r="H6" s="42">
        <f t="shared" si="3"/>
        <v>184</v>
      </c>
      <c r="I6" s="42">
        <f t="shared" si="4"/>
        <v>179</v>
      </c>
      <c r="J6" s="42">
        <f>LARGE(BD6:EG6,1)</f>
        <v>238</v>
      </c>
      <c r="K6" s="42">
        <f>LARGE(BD6:EG6,2)</f>
        <v>236</v>
      </c>
      <c r="L6" s="42">
        <f>LARGE(BD6:EG6,3)</f>
        <v>232</v>
      </c>
      <c r="M6" s="42">
        <f>LARGE(BD6:EG6,4)</f>
        <v>231</v>
      </c>
      <c r="N6" s="42">
        <f t="shared" si="5"/>
        <v>226</v>
      </c>
      <c r="O6" s="42">
        <f t="shared" si="6"/>
        <v>218</v>
      </c>
      <c r="P6" s="41">
        <f>AVERAGE(AB6:AO6,BD6:BK6,BN6:EG6)</f>
        <v>154</v>
      </c>
      <c r="Q6" s="5">
        <f>COUNT(AB6:AO6,BD6:BK6,BN6:EG6)</f>
        <v>52</v>
      </c>
      <c r="R6" s="5">
        <f>MAX(Z6:AO6,BD6:EG6)</f>
        <v>238</v>
      </c>
      <c r="S6" s="5">
        <f>MIN(AB6:AO6,BD6:EG6)</f>
        <v>90</v>
      </c>
      <c r="U6" s="5">
        <f t="shared" si="7"/>
        <v>164</v>
      </c>
      <c r="V6" s="5">
        <f t="shared" si="8"/>
        <v>158</v>
      </c>
      <c r="W6" s="5">
        <f>LARGE(AX6:EG6,5)</f>
        <v>226</v>
      </c>
      <c r="X6" s="5">
        <f>LARGE(AX6:EG6,6)</f>
        <v>218</v>
      </c>
      <c r="Z6" s="9">
        <v>0</v>
      </c>
      <c r="AA6" s="9">
        <v>0</v>
      </c>
      <c r="AB6" s="9">
        <v>127</v>
      </c>
      <c r="AC6" s="9">
        <v>121</v>
      </c>
      <c r="AD6" s="9">
        <v>184</v>
      </c>
      <c r="AE6" s="9">
        <v>153</v>
      </c>
      <c r="AF6" s="9">
        <v>98</v>
      </c>
      <c r="AG6" s="9">
        <v>156</v>
      </c>
      <c r="AH6" s="9">
        <v>158</v>
      </c>
      <c r="AI6" s="9">
        <v>179</v>
      </c>
      <c r="AJ6" s="9">
        <v>224</v>
      </c>
      <c r="AK6" s="9">
        <v>117</v>
      </c>
      <c r="AL6" s="9">
        <v>218</v>
      </c>
      <c r="AM6" s="9">
        <v>98</v>
      </c>
      <c r="AN6" s="9">
        <v>164</v>
      </c>
      <c r="AO6" s="9">
        <v>151</v>
      </c>
      <c r="AR6" s="56">
        <f t="shared" si="9"/>
        <v>151.45454545454547</v>
      </c>
      <c r="AU6" s="56">
        <f>AVERAGE(BN6:IV6)</f>
        <v>153.4047619047619</v>
      </c>
      <c r="AW6" s="99">
        <f>COUNT(BN6:IV6)</f>
        <v>42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5">
        <v>97</v>
      </c>
      <c r="BE6" s="5">
        <v>95</v>
      </c>
      <c r="BF6" s="5">
        <v>147</v>
      </c>
      <c r="BG6" s="5">
        <v>162</v>
      </c>
      <c r="BH6" s="5">
        <v>137</v>
      </c>
      <c r="BI6" s="5">
        <v>136</v>
      </c>
      <c r="BJ6" s="5">
        <v>184</v>
      </c>
      <c r="BK6" s="5">
        <v>226</v>
      </c>
      <c r="BM6" s="56" t="s">
        <v>250</v>
      </c>
      <c r="BN6" s="62">
        <v>107</v>
      </c>
      <c r="BO6" s="2">
        <v>182</v>
      </c>
      <c r="BP6" s="8">
        <v>96</v>
      </c>
      <c r="BQ6" s="2">
        <v>122</v>
      </c>
      <c r="BR6" s="62">
        <v>231</v>
      </c>
      <c r="BS6" s="2">
        <v>238</v>
      </c>
      <c r="BT6" s="2">
        <v>163</v>
      </c>
      <c r="BU6" s="2">
        <v>138</v>
      </c>
      <c r="BV6" s="62">
        <v>203</v>
      </c>
      <c r="BW6" s="2">
        <v>139</v>
      </c>
      <c r="BX6" s="2">
        <v>124</v>
      </c>
      <c r="BY6" s="2">
        <v>183</v>
      </c>
      <c r="BZ6" s="62">
        <v>211</v>
      </c>
      <c r="CA6" s="2">
        <v>157</v>
      </c>
      <c r="CB6" s="2">
        <v>90</v>
      </c>
      <c r="CC6" s="2">
        <v>150</v>
      </c>
      <c r="CD6" s="2">
        <v>142</v>
      </c>
      <c r="CE6" s="2">
        <v>113</v>
      </c>
      <c r="CF6" s="62">
        <v>236</v>
      </c>
      <c r="CG6" s="2">
        <v>148</v>
      </c>
      <c r="CJ6" s="62">
        <v>232</v>
      </c>
      <c r="CK6" s="2">
        <v>121</v>
      </c>
      <c r="CL6" s="2">
        <v>153</v>
      </c>
      <c r="CM6" s="2">
        <v>112</v>
      </c>
      <c r="CN6" s="2">
        <v>118</v>
      </c>
      <c r="CO6" s="2">
        <v>114</v>
      </c>
      <c r="CP6" s="62">
        <v>218</v>
      </c>
      <c r="CQ6" s="2">
        <v>127</v>
      </c>
      <c r="CR6" s="2">
        <v>141</v>
      </c>
      <c r="CS6" s="2">
        <v>167</v>
      </c>
      <c r="IG6" s="80">
        <v>116</v>
      </c>
      <c r="IK6" s="67">
        <v>155</v>
      </c>
      <c r="IL6" s="66">
        <v>154</v>
      </c>
      <c r="IM6" s="67">
        <v>122</v>
      </c>
      <c r="IN6" s="65">
        <v>81</v>
      </c>
      <c r="IO6" s="66">
        <v>86</v>
      </c>
      <c r="IP6" s="67">
        <v>186</v>
      </c>
      <c r="IR6" s="67">
        <v>209</v>
      </c>
      <c r="IS6" s="65">
        <v>173</v>
      </c>
      <c r="IT6" s="66">
        <v>154</v>
      </c>
      <c r="IU6" s="67">
        <v>155</v>
      </c>
      <c r="IV6" s="65">
        <v>176</v>
      </c>
    </row>
    <row r="7" spans="1:256" ht="14.25">
      <c r="A7" s="39">
        <v>3</v>
      </c>
      <c r="B7" s="40" t="s">
        <v>103</v>
      </c>
      <c r="C7" s="40" t="s">
        <v>119</v>
      </c>
      <c r="D7" s="39">
        <v>1</v>
      </c>
      <c r="E7" s="41">
        <f t="shared" si="0"/>
        <v>216.1</v>
      </c>
      <c r="F7" s="42">
        <f t="shared" si="1"/>
        <v>212</v>
      </c>
      <c r="G7" s="42">
        <f t="shared" si="2"/>
        <v>200</v>
      </c>
      <c r="H7" s="42">
        <f t="shared" si="3"/>
        <v>192</v>
      </c>
      <c r="I7" s="42">
        <f t="shared" si="4"/>
        <v>189</v>
      </c>
      <c r="J7" s="42">
        <f>LARGE(BD7:EG7,1)</f>
        <v>244</v>
      </c>
      <c r="K7" s="42">
        <f>LARGE(BD7:EG7,2)</f>
        <v>241</v>
      </c>
      <c r="L7" s="42">
        <f>LARGE(BD7:EG7,3)</f>
        <v>233</v>
      </c>
      <c r="M7" s="42">
        <f>LARGE(BD7:EG7,4)</f>
        <v>226</v>
      </c>
      <c r="N7" s="42">
        <f t="shared" si="5"/>
        <v>216</v>
      </c>
      <c r="O7" s="42">
        <f t="shared" si="6"/>
        <v>208</v>
      </c>
      <c r="P7" s="41">
        <f>AVERAGE(AB7:AO7,BD7:BK7,BN7:EG7)</f>
        <v>175.06</v>
      </c>
      <c r="Q7" s="5">
        <f>COUNT(AB7:AO7,BD7:BK7,BN7:EG7)</f>
        <v>50</v>
      </c>
      <c r="R7" s="5">
        <f>MAX(Z7:AO7,BD7:EG7)</f>
        <v>244</v>
      </c>
      <c r="S7" s="5">
        <f>MIN(AB7:AO7,BD7:EG7)</f>
        <v>108</v>
      </c>
      <c r="U7" s="5">
        <f t="shared" si="7"/>
        <v>184</v>
      </c>
      <c r="V7" s="5">
        <f t="shared" si="8"/>
        <v>180</v>
      </c>
      <c r="W7" s="5">
        <f>LARGE(AX7:EG7,5)</f>
        <v>216</v>
      </c>
      <c r="X7" s="5">
        <f>LARGE(AX7:EG7,6)</f>
        <v>208</v>
      </c>
      <c r="Z7" s="9">
        <v>0</v>
      </c>
      <c r="AA7" s="9">
        <v>0</v>
      </c>
      <c r="AB7" s="9">
        <v>136</v>
      </c>
      <c r="AC7" s="9">
        <v>149</v>
      </c>
      <c r="AD7" s="9">
        <v>184</v>
      </c>
      <c r="AE7" s="9">
        <v>200</v>
      </c>
      <c r="AF7" s="9">
        <v>159</v>
      </c>
      <c r="AG7" s="9">
        <v>189</v>
      </c>
      <c r="AH7" s="9">
        <v>180</v>
      </c>
      <c r="AI7" s="9">
        <v>142</v>
      </c>
      <c r="AJ7" s="9">
        <v>212</v>
      </c>
      <c r="AK7" s="9">
        <v>138</v>
      </c>
      <c r="AL7" s="9">
        <v>192</v>
      </c>
      <c r="AM7" s="9">
        <v>173</v>
      </c>
      <c r="AN7" s="9"/>
      <c r="AO7" s="9"/>
      <c r="AR7" s="56">
        <f t="shared" si="9"/>
        <v>167.33333333333334</v>
      </c>
      <c r="AU7" s="56">
        <f>AVERAGE(BN7:IV7)</f>
        <v>174.97619047619048</v>
      </c>
      <c r="AW7" s="99">
        <f>COUNT(BN7:IV7)</f>
        <v>42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5">
        <v>157</v>
      </c>
      <c r="BE7" s="5">
        <v>146</v>
      </c>
      <c r="BF7" s="5">
        <v>165</v>
      </c>
      <c r="BG7" s="5">
        <v>180</v>
      </c>
      <c r="BH7" s="5">
        <v>126</v>
      </c>
      <c r="BI7" s="5">
        <v>184</v>
      </c>
      <c r="BJ7" s="5"/>
      <c r="BK7" s="5"/>
      <c r="BM7" s="56" t="s">
        <v>250</v>
      </c>
      <c r="BN7" s="62">
        <v>174</v>
      </c>
      <c r="BO7" s="2">
        <v>144</v>
      </c>
      <c r="BP7" s="8">
        <v>111</v>
      </c>
      <c r="BQ7" s="2">
        <v>178</v>
      </c>
      <c r="BR7" s="62">
        <v>201</v>
      </c>
      <c r="BS7" s="2">
        <v>146</v>
      </c>
      <c r="BT7" s="2">
        <v>187</v>
      </c>
      <c r="BU7" s="2">
        <v>244</v>
      </c>
      <c r="BV7" s="62">
        <v>185</v>
      </c>
      <c r="BW7" s="2">
        <v>241</v>
      </c>
      <c r="BX7" s="2">
        <v>177</v>
      </c>
      <c r="BY7" s="2">
        <v>182</v>
      </c>
      <c r="BZ7" s="62">
        <v>141</v>
      </c>
      <c r="CA7" s="2">
        <v>151</v>
      </c>
      <c r="CB7" s="2">
        <v>108</v>
      </c>
      <c r="CC7" s="2">
        <v>166</v>
      </c>
      <c r="CD7" s="2">
        <v>155</v>
      </c>
      <c r="CE7" s="2">
        <v>128</v>
      </c>
      <c r="CF7" s="62">
        <v>216</v>
      </c>
      <c r="CG7" s="2">
        <v>226</v>
      </c>
      <c r="CH7" s="2">
        <v>208</v>
      </c>
      <c r="CI7" s="2">
        <v>176</v>
      </c>
      <c r="CJ7" s="62">
        <v>183</v>
      </c>
      <c r="CK7" s="2">
        <v>199</v>
      </c>
      <c r="CL7" s="2">
        <v>193</v>
      </c>
      <c r="CM7" s="2">
        <v>233</v>
      </c>
      <c r="CN7" s="2">
        <v>175</v>
      </c>
      <c r="CO7" s="2">
        <v>183</v>
      </c>
      <c r="CP7" s="62">
        <v>200</v>
      </c>
      <c r="CQ7" s="2">
        <v>173</v>
      </c>
      <c r="CR7" s="2">
        <v>150</v>
      </c>
      <c r="CS7" s="2">
        <v>207</v>
      </c>
      <c r="IH7" s="66">
        <v>171</v>
      </c>
      <c r="IK7" s="67">
        <v>163</v>
      </c>
      <c r="IL7" s="66">
        <v>166</v>
      </c>
      <c r="IM7" s="67">
        <v>151</v>
      </c>
      <c r="IN7" s="65">
        <v>154</v>
      </c>
      <c r="IO7" s="66">
        <v>171</v>
      </c>
      <c r="IR7" s="67">
        <v>167</v>
      </c>
      <c r="IS7" s="65">
        <v>146</v>
      </c>
      <c r="IU7" s="67">
        <v>174</v>
      </c>
      <c r="IV7" s="65">
        <v>145</v>
      </c>
    </row>
    <row r="8" spans="1:229" ht="14.25">
      <c r="A8" s="39">
        <v>4</v>
      </c>
      <c r="B8" s="40" t="s">
        <v>82</v>
      </c>
      <c r="C8" s="40" t="s">
        <v>83</v>
      </c>
      <c r="D8" s="39">
        <v>1</v>
      </c>
      <c r="E8" s="41">
        <f t="shared" si="0"/>
        <v>207.9</v>
      </c>
      <c r="F8" s="42">
        <f t="shared" si="1"/>
        <v>202</v>
      </c>
      <c r="G8" s="42">
        <f t="shared" si="2"/>
        <v>190</v>
      </c>
      <c r="H8" s="42">
        <f t="shared" si="3"/>
        <v>185</v>
      </c>
      <c r="I8" s="42">
        <f t="shared" si="4"/>
        <v>181</v>
      </c>
      <c r="J8" s="42">
        <f>LARGE(BD8:EG8,1)</f>
        <v>235</v>
      </c>
      <c r="K8" s="42">
        <f>LARGE(BD8:EG8,2)</f>
        <v>229</v>
      </c>
      <c r="L8" s="42">
        <f>LARGE(BD8:EG8,3)</f>
        <v>223</v>
      </c>
      <c r="M8" s="42">
        <f>LARGE(BD8:EG8,4)</f>
        <v>220</v>
      </c>
      <c r="N8" s="42">
        <f t="shared" si="5"/>
        <v>214</v>
      </c>
      <c r="O8" s="42">
        <f t="shared" si="6"/>
        <v>200</v>
      </c>
      <c r="P8" s="41">
        <f>AVERAGE(AB8:AO8,BD8:BK8,BN8:EG8)</f>
        <v>164.55555555555554</v>
      </c>
      <c r="Q8" s="5">
        <f>COUNT(AB8:AO8,BD8:BK8,BN8:EG8)</f>
        <v>36</v>
      </c>
      <c r="R8" s="5">
        <f>MAX(Z8:AO8,BD8:EG8)</f>
        <v>235</v>
      </c>
      <c r="S8" s="5">
        <f>MIN(AB8:AO8,BD8:EG8)</f>
        <v>83</v>
      </c>
      <c r="U8" s="5">
        <f t="shared" si="7"/>
        <v>176</v>
      </c>
      <c r="V8" s="5">
        <f t="shared" si="8"/>
        <v>169</v>
      </c>
      <c r="W8" s="5">
        <f>LARGE(AX8:EG8,5)</f>
        <v>214</v>
      </c>
      <c r="X8" s="5">
        <f>LARGE(AX8:EG8,6)</f>
        <v>200</v>
      </c>
      <c r="Z8" s="9">
        <v>0</v>
      </c>
      <c r="AA8" s="9">
        <v>0</v>
      </c>
      <c r="AB8" s="9">
        <v>116</v>
      </c>
      <c r="AC8" s="9">
        <v>83</v>
      </c>
      <c r="AD8" s="9">
        <v>185</v>
      </c>
      <c r="AE8" s="9">
        <v>190</v>
      </c>
      <c r="AF8" s="9">
        <v>151</v>
      </c>
      <c r="AG8" s="9">
        <v>109</v>
      </c>
      <c r="AH8" s="9">
        <v>169</v>
      </c>
      <c r="AI8" s="9">
        <v>150</v>
      </c>
      <c r="AJ8" s="9">
        <v>202</v>
      </c>
      <c r="AK8" s="9">
        <v>181</v>
      </c>
      <c r="AL8" s="9">
        <v>130</v>
      </c>
      <c r="AM8" s="9">
        <v>118</v>
      </c>
      <c r="AN8" s="9">
        <v>157</v>
      </c>
      <c r="AO8" s="9">
        <v>176</v>
      </c>
      <c r="AR8" s="56">
        <f t="shared" si="9"/>
        <v>152.44444444444446</v>
      </c>
      <c r="AU8" s="56">
        <f>AVERAGE(BN8:IV8)</f>
        <v>176.38095238095238</v>
      </c>
      <c r="AW8" s="99">
        <f>COUNT(BN8:IV8)</f>
        <v>21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5"/>
      <c r="BE8" s="5"/>
      <c r="BF8" s="5">
        <v>214</v>
      </c>
      <c r="BG8" s="5">
        <v>169</v>
      </c>
      <c r="BH8" s="5"/>
      <c r="BI8" s="5"/>
      <c r="BJ8" s="5">
        <v>130</v>
      </c>
      <c r="BK8" s="5">
        <v>114</v>
      </c>
      <c r="BM8" s="56" t="s">
        <v>251</v>
      </c>
      <c r="CV8" s="62">
        <v>160</v>
      </c>
      <c r="CW8" s="75">
        <v>167</v>
      </c>
      <c r="CX8" s="2">
        <v>167</v>
      </c>
      <c r="CY8" s="2">
        <v>157</v>
      </c>
      <c r="CZ8" s="62">
        <v>223</v>
      </c>
      <c r="DA8" s="75">
        <v>220</v>
      </c>
      <c r="DB8" s="2">
        <v>124</v>
      </c>
      <c r="DC8" s="2">
        <v>147</v>
      </c>
      <c r="DD8" s="62">
        <v>189</v>
      </c>
      <c r="DE8" s="75">
        <v>164</v>
      </c>
      <c r="DF8" s="2">
        <v>229</v>
      </c>
      <c r="DG8" s="2">
        <v>154</v>
      </c>
      <c r="DH8" s="62">
        <v>145</v>
      </c>
      <c r="DI8" s="75">
        <v>198</v>
      </c>
      <c r="DJ8" s="2">
        <v>171</v>
      </c>
      <c r="DK8" s="2">
        <v>200</v>
      </c>
      <c r="DL8" s="62">
        <v>130</v>
      </c>
      <c r="DM8" s="75">
        <v>235</v>
      </c>
      <c r="HP8" s="95">
        <v>208</v>
      </c>
      <c r="HQ8" s="95">
        <v>158</v>
      </c>
      <c r="HU8" s="95">
        <v>158</v>
      </c>
    </row>
    <row r="9" spans="1:230" ht="14.25">
      <c r="A9" s="39">
        <v>5</v>
      </c>
      <c r="B9" s="40" t="s">
        <v>96</v>
      </c>
      <c r="C9" s="40" t="s">
        <v>266</v>
      </c>
      <c r="D9" s="39">
        <v>1</v>
      </c>
      <c r="E9" s="41">
        <f t="shared" si="0"/>
        <v>205.4</v>
      </c>
      <c r="F9" s="42">
        <f t="shared" si="1"/>
        <v>216</v>
      </c>
      <c r="G9" s="42">
        <f t="shared" si="2"/>
        <v>172</v>
      </c>
      <c r="H9" s="42">
        <f t="shared" si="3"/>
        <v>165</v>
      </c>
      <c r="I9" s="42">
        <f t="shared" si="4"/>
        <v>149</v>
      </c>
      <c r="J9" s="42">
        <f>LARGE(BD9:EG9,1)</f>
        <v>261</v>
      </c>
      <c r="K9" s="42">
        <f>LARGE(BD9:EG9,2)</f>
        <v>236</v>
      </c>
      <c r="L9" s="42">
        <f>LARGE(BD9:EG9,3)</f>
        <v>220</v>
      </c>
      <c r="M9" s="42">
        <f>LARGE(BD9:EG9,4)</f>
        <v>216</v>
      </c>
      <c r="N9" s="42">
        <f t="shared" si="5"/>
        <v>211</v>
      </c>
      <c r="O9" s="42">
        <f t="shared" si="6"/>
        <v>208</v>
      </c>
      <c r="P9" s="41">
        <f>AVERAGE(AB9:AO9,BD9:BK9,BN9:EG9)</f>
        <v>153.525</v>
      </c>
      <c r="Q9" s="5">
        <f>COUNT(AB9:AO9,BD9:BK9,BN9:EG9)</f>
        <v>40</v>
      </c>
      <c r="R9" s="5">
        <f>MAX(Z9:AO9,BD9:EG9)</f>
        <v>261</v>
      </c>
      <c r="S9" s="5">
        <f>MIN(AB9:AO9,BD9:EG9)</f>
        <v>84</v>
      </c>
      <c r="U9" s="5">
        <f t="shared" si="7"/>
        <v>144</v>
      </c>
      <c r="V9" s="5">
        <f t="shared" si="8"/>
        <v>138</v>
      </c>
      <c r="W9" s="5">
        <f>LARGE(AX9:EG9,5)</f>
        <v>211</v>
      </c>
      <c r="X9" s="5">
        <f>LARGE(AX9:EG9,6)</f>
        <v>208</v>
      </c>
      <c r="Z9" s="9">
        <v>0</v>
      </c>
      <c r="AA9" s="9">
        <v>0</v>
      </c>
      <c r="AB9" s="9">
        <v>134</v>
      </c>
      <c r="AC9" s="9">
        <v>84</v>
      </c>
      <c r="AD9" s="9"/>
      <c r="AE9" s="9"/>
      <c r="AF9" s="9">
        <v>216</v>
      </c>
      <c r="AG9" s="9">
        <v>149</v>
      </c>
      <c r="AH9" s="9">
        <v>114</v>
      </c>
      <c r="AI9" s="9">
        <v>172</v>
      </c>
      <c r="AJ9" s="9">
        <v>138</v>
      </c>
      <c r="AK9" s="9">
        <v>165</v>
      </c>
      <c r="AL9" s="9">
        <v>101</v>
      </c>
      <c r="AM9" s="9">
        <v>90</v>
      </c>
      <c r="AN9" s="9">
        <v>144</v>
      </c>
      <c r="AO9" s="9">
        <v>117</v>
      </c>
      <c r="AR9" s="56">
        <f t="shared" si="9"/>
        <v>131.15</v>
      </c>
      <c r="AU9" s="56">
        <f>AVERAGE(BN9:IV9)</f>
        <v>172.75</v>
      </c>
      <c r="AW9" s="99">
        <f>COUNT(BN9:IV9)</f>
        <v>28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5">
        <v>120</v>
      </c>
      <c r="BE9" s="5">
        <v>111</v>
      </c>
      <c r="BF9" s="5">
        <v>137</v>
      </c>
      <c r="BG9" s="5">
        <v>117</v>
      </c>
      <c r="BH9" s="5">
        <v>110</v>
      </c>
      <c r="BI9" s="5">
        <v>87</v>
      </c>
      <c r="BJ9" s="5">
        <v>141</v>
      </c>
      <c r="BK9" s="5">
        <v>176</v>
      </c>
      <c r="BM9" s="56" t="s">
        <v>251</v>
      </c>
      <c r="CT9" s="62">
        <v>155</v>
      </c>
      <c r="CU9" s="2">
        <v>167</v>
      </c>
      <c r="CV9" s="62">
        <v>165</v>
      </c>
      <c r="CW9" s="75">
        <v>139</v>
      </c>
      <c r="CX9" s="2">
        <v>133</v>
      </c>
      <c r="CY9" s="2">
        <v>220</v>
      </c>
      <c r="CZ9" s="62">
        <v>136</v>
      </c>
      <c r="DA9" s="75">
        <v>113</v>
      </c>
      <c r="DB9" s="2">
        <v>197</v>
      </c>
      <c r="DC9" s="2">
        <v>236</v>
      </c>
      <c r="DD9" s="62">
        <v>208</v>
      </c>
      <c r="DE9" s="75">
        <v>261</v>
      </c>
      <c r="DF9" s="2">
        <v>169</v>
      </c>
      <c r="DG9" s="2">
        <v>153</v>
      </c>
      <c r="DH9" s="62">
        <v>216</v>
      </c>
      <c r="DI9" s="75">
        <v>144</v>
      </c>
      <c r="DJ9" s="2">
        <v>165</v>
      </c>
      <c r="DK9" s="2">
        <v>164</v>
      </c>
      <c r="DL9" s="62">
        <v>211</v>
      </c>
      <c r="DM9" s="75">
        <v>166</v>
      </c>
      <c r="HO9" s="95">
        <v>160</v>
      </c>
      <c r="HP9" s="95">
        <v>157</v>
      </c>
      <c r="HQ9" s="95">
        <v>165</v>
      </c>
      <c r="HR9" s="95">
        <v>174</v>
      </c>
      <c r="HS9" s="95">
        <v>161</v>
      </c>
      <c r="HT9" s="95">
        <v>171</v>
      </c>
      <c r="HU9" s="95">
        <v>144</v>
      </c>
      <c r="HV9" s="95">
        <v>187</v>
      </c>
    </row>
    <row r="10" spans="1:246" ht="14.25">
      <c r="A10" s="39">
        <v>6</v>
      </c>
      <c r="B10" s="40" t="s">
        <v>98</v>
      </c>
      <c r="C10" s="40" t="s">
        <v>32</v>
      </c>
      <c r="D10" s="39">
        <v>1</v>
      </c>
      <c r="E10" s="41">
        <f t="shared" si="0"/>
        <v>200.6</v>
      </c>
      <c r="F10" s="42">
        <f t="shared" si="1"/>
        <v>178</v>
      </c>
      <c r="G10" s="42">
        <f t="shared" si="2"/>
        <v>175</v>
      </c>
      <c r="H10" s="42">
        <f t="shared" si="3"/>
        <v>170</v>
      </c>
      <c r="I10" s="42">
        <f t="shared" si="4"/>
        <v>166</v>
      </c>
      <c r="J10" s="42">
        <f>LARGE(BD10:EG10,1)</f>
        <v>258</v>
      </c>
      <c r="K10" s="42">
        <f>LARGE(BD10:EG10,2)</f>
        <v>233</v>
      </c>
      <c r="L10" s="42">
        <f>LARGE(BD10:EG10,3)</f>
        <v>217</v>
      </c>
      <c r="M10" s="42">
        <f>LARGE(BD10:EG10,4)</f>
        <v>212</v>
      </c>
      <c r="N10" s="42">
        <f t="shared" si="5"/>
        <v>203</v>
      </c>
      <c r="O10" s="42">
        <f t="shared" si="6"/>
        <v>194</v>
      </c>
      <c r="P10" s="41">
        <f>AVERAGE(AB10:AO10,BD10:BK10,BN10:EG10)</f>
        <v>155.66666666666666</v>
      </c>
      <c r="Q10" s="5">
        <f>COUNT(AB10:AO10,BD10:BK10,BN10:EG10)</f>
        <v>42</v>
      </c>
      <c r="R10" s="5">
        <f>MAX(Z10:AO10,BD10:EG10)</f>
        <v>258</v>
      </c>
      <c r="S10" s="5">
        <f>MIN(AB10:AO10,BD10:EG10)</f>
        <v>91</v>
      </c>
      <c r="U10" s="5">
        <f t="shared" si="7"/>
        <v>159</v>
      </c>
      <c r="V10" s="5">
        <f t="shared" si="8"/>
        <v>158</v>
      </c>
      <c r="W10" s="5">
        <f>LARGE(AX10:EG10,5)</f>
        <v>203</v>
      </c>
      <c r="X10" s="5">
        <f>LARGE(AX10:EG10,6)</f>
        <v>194</v>
      </c>
      <c r="Z10" s="9">
        <v>0</v>
      </c>
      <c r="AA10" s="9">
        <v>0</v>
      </c>
      <c r="AB10" s="9">
        <v>159</v>
      </c>
      <c r="AC10" s="9">
        <v>156</v>
      </c>
      <c r="AD10" s="9">
        <v>127</v>
      </c>
      <c r="AE10" s="9">
        <v>109</v>
      </c>
      <c r="AF10" s="9">
        <v>157</v>
      </c>
      <c r="AG10" s="9">
        <v>99</v>
      </c>
      <c r="AH10" s="9">
        <v>170</v>
      </c>
      <c r="AI10" s="9">
        <v>131</v>
      </c>
      <c r="AJ10" s="9">
        <v>175</v>
      </c>
      <c r="AK10" s="9">
        <v>155</v>
      </c>
      <c r="AL10" s="9">
        <v>123</v>
      </c>
      <c r="AM10" s="9">
        <v>178</v>
      </c>
      <c r="AN10" s="9">
        <v>166</v>
      </c>
      <c r="AO10" s="9">
        <v>158</v>
      </c>
      <c r="AR10" s="56">
        <f t="shared" si="9"/>
        <v>137.04545454545453</v>
      </c>
      <c r="AU10" s="56">
        <f>AVERAGE(BN10:IV10)</f>
        <v>172.08333333333334</v>
      </c>
      <c r="AW10" s="99">
        <f>COUNT(BN10:IV10)</f>
        <v>24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5">
        <v>135</v>
      </c>
      <c r="BE10" s="5">
        <v>91</v>
      </c>
      <c r="BF10" s="5">
        <v>121</v>
      </c>
      <c r="BG10" s="5">
        <v>95</v>
      </c>
      <c r="BH10" s="5">
        <v>131</v>
      </c>
      <c r="BI10" s="5">
        <v>143</v>
      </c>
      <c r="BJ10" s="5">
        <v>134</v>
      </c>
      <c r="BK10" s="5">
        <v>102</v>
      </c>
      <c r="BM10" s="56" t="s">
        <v>250</v>
      </c>
      <c r="BN10" s="62">
        <v>187</v>
      </c>
      <c r="BO10" s="2">
        <v>107</v>
      </c>
      <c r="BP10" s="8">
        <v>139</v>
      </c>
      <c r="BQ10" s="2">
        <v>164</v>
      </c>
      <c r="BR10" s="62">
        <v>108</v>
      </c>
      <c r="BS10" s="2">
        <v>165</v>
      </c>
      <c r="BV10" s="62">
        <v>170</v>
      </c>
      <c r="BW10" s="2">
        <v>194</v>
      </c>
      <c r="BX10" s="2">
        <v>173</v>
      </c>
      <c r="BY10" s="2">
        <v>185</v>
      </c>
      <c r="CF10" s="62">
        <v>185</v>
      </c>
      <c r="CG10" s="2">
        <v>177</v>
      </c>
      <c r="CH10" s="2">
        <v>258</v>
      </c>
      <c r="CI10" s="2">
        <v>203</v>
      </c>
      <c r="CJ10" s="62">
        <v>151</v>
      </c>
      <c r="CK10" s="2">
        <v>137</v>
      </c>
      <c r="CL10" s="2">
        <v>233</v>
      </c>
      <c r="CM10" s="2">
        <v>217</v>
      </c>
      <c r="CN10" s="2">
        <v>212</v>
      </c>
      <c r="CO10" s="2">
        <v>158</v>
      </c>
      <c r="IG10" s="80">
        <v>160</v>
      </c>
      <c r="IH10" s="66">
        <v>165</v>
      </c>
      <c r="IK10" s="67">
        <v>150</v>
      </c>
      <c r="IL10" s="66">
        <v>132</v>
      </c>
    </row>
    <row r="11" spans="1:229" ht="14.25">
      <c r="A11" s="39">
        <v>7</v>
      </c>
      <c r="B11" s="40" t="s">
        <v>36</v>
      </c>
      <c r="C11" s="40" t="s">
        <v>26</v>
      </c>
      <c r="D11" s="39">
        <v>2</v>
      </c>
      <c r="E11" s="41">
        <f t="shared" si="0"/>
        <v>197.9</v>
      </c>
      <c r="F11" s="42">
        <f t="shared" si="1"/>
        <v>207</v>
      </c>
      <c r="G11" s="42">
        <f t="shared" si="2"/>
        <v>178</v>
      </c>
      <c r="H11" s="42">
        <f t="shared" si="3"/>
        <v>173</v>
      </c>
      <c r="I11" s="42">
        <f t="shared" si="4"/>
        <v>148</v>
      </c>
      <c r="J11" s="42">
        <f>LARGE(BD11:EG11,1)</f>
        <v>243</v>
      </c>
      <c r="K11" s="42">
        <f>LARGE(BD11:EG11,2)</f>
        <v>224</v>
      </c>
      <c r="L11" s="42">
        <f>LARGE(BD11:EG11,3)</f>
        <v>213</v>
      </c>
      <c r="M11" s="42">
        <f>LARGE(BD11:EG11,4)</f>
        <v>206</v>
      </c>
      <c r="N11" s="42">
        <f t="shared" si="5"/>
        <v>200</v>
      </c>
      <c r="O11" s="42">
        <f t="shared" si="6"/>
        <v>187</v>
      </c>
      <c r="P11" s="41">
        <f>AVERAGE(AB11:AO11,BD11:BK11,BN11:EG11)</f>
        <v>149.2058823529412</v>
      </c>
      <c r="Q11" s="5">
        <f>COUNT(AB11:AO11,BD11:BK11,BN11:EG11)</f>
        <v>34</v>
      </c>
      <c r="R11" s="5">
        <f>MAX(Z11:AO11,BD11:EG11)</f>
        <v>243</v>
      </c>
      <c r="S11" s="5">
        <f>MIN(AB11:AO11,BD11:EG11)</f>
        <v>65</v>
      </c>
      <c r="U11" s="5">
        <f t="shared" si="7"/>
        <v>135</v>
      </c>
      <c r="V11" s="5">
        <f t="shared" si="8"/>
        <v>117</v>
      </c>
      <c r="W11" s="5">
        <f>LARGE(AX11:EG11,5)</f>
        <v>200</v>
      </c>
      <c r="X11" s="5">
        <f>LARGE(AX11:EG11,6)</f>
        <v>187</v>
      </c>
      <c r="Z11" s="9">
        <v>0</v>
      </c>
      <c r="AA11" s="9">
        <v>0</v>
      </c>
      <c r="AB11" s="9"/>
      <c r="AC11" s="9"/>
      <c r="AD11" s="9">
        <v>113</v>
      </c>
      <c r="AE11" s="9">
        <v>107</v>
      </c>
      <c r="AF11" s="9">
        <v>173</v>
      </c>
      <c r="AG11" s="9">
        <v>148</v>
      </c>
      <c r="AH11" s="9">
        <v>117</v>
      </c>
      <c r="AI11" s="9">
        <v>135</v>
      </c>
      <c r="AJ11" s="9">
        <v>178</v>
      </c>
      <c r="AK11" s="9">
        <v>207</v>
      </c>
      <c r="AL11" s="9">
        <v>65</v>
      </c>
      <c r="AM11" s="9">
        <v>93</v>
      </c>
      <c r="AN11" s="9"/>
      <c r="AO11" s="9"/>
      <c r="AR11" s="56">
        <f t="shared" si="9"/>
        <v>136.3125</v>
      </c>
      <c r="AU11" s="56">
        <f>AVERAGE(BN11:IV11)</f>
        <v>162.47619047619048</v>
      </c>
      <c r="AW11" s="99">
        <f>COUNT(BN11:IV11)</f>
        <v>21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5"/>
      <c r="BE11" s="5"/>
      <c r="BF11" s="5">
        <v>165</v>
      </c>
      <c r="BG11" s="5">
        <v>80</v>
      </c>
      <c r="BH11" s="5">
        <v>152</v>
      </c>
      <c r="BI11" s="5">
        <v>158</v>
      </c>
      <c r="BJ11" s="5">
        <v>172</v>
      </c>
      <c r="BK11" s="5">
        <v>118</v>
      </c>
      <c r="BM11" s="56" t="s">
        <v>251</v>
      </c>
      <c r="CT11" s="62">
        <v>243</v>
      </c>
      <c r="CU11" s="2">
        <v>116</v>
      </c>
      <c r="CV11" s="62">
        <v>175</v>
      </c>
      <c r="CW11" s="75">
        <v>206</v>
      </c>
      <c r="CX11" s="2">
        <v>224</v>
      </c>
      <c r="CY11" s="2">
        <v>160</v>
      </c>
      <c r="CZ11" s="62">
        <v>101</v>
      </c>
      <c r="DA11" s="75">
        <v>127</v>
      </c>
      <c r="DD11" s="62">
        <v>108</v>
      </c>
      <c r="DE11" s="75">
        <v>213</v>
      </c>
      <c r="DF11" s="2">
        <v>187</v>
      </c>
      <c r="DG11" s="2">
        <v>163</v>
      </c>
      <c r="DH11" s="62">
        <v>200</v>
      </c>
      <c r="DI11" s="75">
        <v>151</v>
      </c>
      <c r="DJ11" s="2">
        <v>108</v>
      </c>
      <c r="DK11" s="2">
        <v>124</v>
      </c>
      <c r="DL11" s="62">
        <v>182</v>
      </c>
      <c r="DM11" s="75">
        <v>104</v>
      </c>
      <c r="HM11" s="95">
        <v>144</v>
      </c>
      <c r="HT11" s="95">
        <v>195</v>
      </c>
      <c r="HU11" s="95">
        <v>181</v>
      </c>
    </row>
    <row r="12" spans="1:235" ht="14.25">
      <c r="A12" s="39">
        <v>8</v>
      </c>
      <c r="B12" s="40" t="s">
        <v>51</v>
      </c>
      <c r="C12" s="40" t="s">
        <v>45</v>
      </c>
      <c r="D12" s="39" t="s">
        <v>146</v>
      </c>
      <c r="E12" s="41">
        <f t="shared" si="0"/>
        <v>196.3</v>
      </c>
      <c r="F12" s="42">
        <f t="shared" si="1"/>
        <v>201</v>
      </c>
      <c r="G12" s="42">
        <f t="shared" si="2"/>
        <v>186</v>
      </c>
      <c r="H12" s="42">
        <f t="shared" si="3"/>
        <v>179</v>
      </c>
      <c r="I12" s="42">
        <f t="shared" si="4"/>
        <v>177</v>
      </c>
      <c r="J12" s="42">
        <f>LARGE(BD12:EG12,1)</f>
        <v>232</v>
      </c>
      <c r="K12" s="42">
        <f>LARGE(BD12:EG12,2)</f>
        <v>226</v>
      </c>
      <c r="L12" s="42">
        <f>LARGE(BD12:EG12,3)</f>
        <v>193</v>
      </c>
      <c r="M12" s="42">
        <f>LARGE(BD12:EG12,4)</f>
        <v>191</v>
      </c>
      <c r="N12" s="42">
        <f t="shared" si="5"/>
        <v>189</v>
      </c>
      <c r="O12" s="42">
        <f t="shared" si="6"/>
        <v>189</v>
      </c>
      <c r="P12" s="41">
        <f>AVERAGE(AB12:AO12,BD12:BK12,BN12:EG12)</f>
        <v>156.3125</v>
      </c>
      <c r="Q12" s="5">
        <f>COUNT(AB12:AO12,BD12:BK12,BN12:EG12)</f>
        <v>32</v>
      </c>
      <c r="R12" s="5">
        <f>MAX(Z12:AO12,BD12:EG12)</f>
        <v>232</v>
      </c>
      <c r="S12" s="5">
        <f>MIN(AB12:AO12,BD12:EG12)</f>
        <v>86</v>
      </c>
      <c r="U12" s="5">
        <f t="shared" si="7"/>
        <v>173</v>
      </c>
      <c r="V12" s="5">
        <f t="shared" si="8"/>
        <v>171</v>
      </c>
      <c r="W12" s="5">
        <f>LARGE(AX12:EG12,5)</f>
        <v>189</v>
      </c>
      <c r="X12" s="5">
        <f>LARGE(AX12:EG12,6)</f>
        <v>189</v>
      </c>
      <c r="Z12" s="9">
        <v>0</v>
      </c>
      <c r="AA12" s="9">
        <v>0</v>
      </c>
      <c r="AB12" s="9">
        <v>173</v>
      </c>
      <c r="AC12" s="9">
        <v>139</v>
      </c>
      <c r="AD12" s="9">
        <v>149</v>
      </c>
      <c r="AE12" s="9">
        <v>171</v>
      </c>
      <c r="AF12" s="9">
        <v>186</v>
      </c>
      <c r="AG12" s="9">
        <v>179</v>
      </c>
      <c r="AH12" s="9">
        <v>127</v>
      </c>
      <c r="AI12" s="9">
        <v>201</v>
      </c>
      <c r="AJ12" s="9">
        <v>153</v>
      </c>
      <c r="AK12" s="9">
        <v>123</v>
      </c>
      <c r="AL12" s="9">
        <v>177</v>
      </c>
      <c r="AM12" s="9">
        <v>135</v>
      </c>
      <c r="AN12" s="9">
        <v>131</v>
      </c>
      <c r="AO12" s="9">
        <v>162</v>
      </c>
      <c r="AR12" s="56">
        <f t="shared" si="9"/>
        <v>147.2</v>
      </c>
      <c r="AU12" s="56">
        <f>AVERAGE(BN12:IV12)</f>
        <v>162.53333333333333</v>
      </c>
      <c r="AW12" s="99">
        <f>COUNT(BN12:IV12)</f>
        <v>15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5">
        <v>117</v>
      </c>
      <c r="BE12" s="5">
        <v>86</v>
      </c>
      <c r="BF12" s="5">
        <v>166</v>
      </c>
      <c r="BG12" s="5">
        <v>100</v>
      </c>
      <c r="BH12" s="5">
        <v>147</v>
      </c>
      <c r="BI12" s="5">
        <v>122</v>
      </c>
      <c r="BJ12" s="5"/>
      <c r="BK12" s="5"/>
      <c r="BM12" s="56" t="s">
        <v>251</v>
      </c>
      <c r="DN12" s="2">
        <v>149</v>
      </c>
      <c r="DO12" s="2">
        <v>226</v>
      </c>
      <c r="DP12" s="2">
        <v>191</v>
      </c>
      <c r="DQ12" s="2">
        <v>155</v>
      </c>
      <c r="DR12" s="62">
        <v>189</v>
      </c>
      <c r="DS12" s="78">
        <v>144</v>
      </c>
      <c r="DT12" s="78">
        <v>142</v>
      </c>
      <c r="DU12" s="75">
        <v>189</v>
      </c>
      <c r="DV12" s="2">
        <v>232</v>
      </c>
      <c r="DW12" s="2">
        <v>193</v>
      </c>
      <c r="DX12" s="2">
        <v>100</v>
      </c>
      <c r="DY12" s="2">
        <v>148</v>
      </c>
      <c r="HW12" s="83">
        <v>128</v>
      </c>
      <c r="HX12" s="87">
        <v>52</v>
      </c>
      <c r="IA12" s="86">
        <v>200</v>
      </c>
    </row>
    <row r="13" spans="1:230" ht="14.25">
      <c r="A13" s="39">
        <v>9</v>
      </c>
      <c r="B13" s="40" t="s">
        <v>69</v>
      </c>
      <c r="C13" s="40" t="s">
        <v>37</v>
      </c>
      <c r="D13" s="39">
        <v>1</v>
      </c>
      <c r="E13" s="41">
        <f t="shared" si="0"/>
        <v>191.1</v>
      </c>
      <c r="F13" s="42">
        <f t="shared" si="1"/>
        <v>159</v>
      </c>
      <c r="G13" s="42">
        <f t="shared" si="2"/>
        <v>158</v>
      </c>
      <c r="H13" s="42">
        <f t="shared" si="3"/>
        <v>155</v>
      </c>
      <c r="I13" s="42">
        <f t="shared" si="4"/>
        <v>154</v>
      </c>
      <c r="J13" s="42">
        <f>LARGE(BD13:EG13,1)</f>
        <v>240</v>
      </c>
      <c r="K13" s="42">
        <f>LARGE(BD13:EG13,2)</f>
        <v>227</v>
      </c>
      <c r="L13" s="42">
        <f>LARGE(BD13:EG13,3)</f>
        <v>212</v>
      </c>
      <c r="M13" s="42">
        <f>LARGE(BD13:EG13,4)</f>
        <v>210</v>
      </c>
      <c r="N13" s="42">
        <f t="shared" si="5"/>
        <v>198</v>
      </c>
      <c r="O13" s="42">
        <f t="shared" si="6"/>
        <v>198</v>
      </c>
      <c r="P13" s="41">
        <f>AVERAGE(AB13:AO13,BD13:BK13,BN13:EG13)</f>
        <v>166.39473684210526</v>
      </c>
      <c r="Q13" s="5">
        <f>COUNT(AB13:AO13,BD13:BK13,BN13:EG13)</f>
        <v>38</v>
      </c>
      <c r="R13" s="5">
        <f>MAX(Z13:AO13,BD13:EG13)</f>
        <v>240</v>
      </c>
      <c r="S13" s="5">
        <f>MIN(AB13:AO13,BD13:EG13)</f>
        <v>68</v>
      </c>
      <c r="U13" s="5">
        <f t="shared" si="7"/>
        <v>152</v>
      </c>
      <c r="V13" s="5">
        <f t="shared" si="8"/>
        <v>148</v>
      </c>
      <c r="W13" s="5">
        <f>LARGE(AX13:EG13,5)</f>
        <v>198</v>
      </c>
      <c r="X13" s="5">
        <f>LARGE(AX13:EG13,6)</f>
        <v>198</v>
      </c>
      <c r="Z13" s="9">
        <v>0</v>
      </c>
      <c r="AA13" s="9">
        <v>0</v>
      </c>
      <c r="AB13" s="9">
        <v>68</v>
      </c>
      <c r="AC13" s="9">
        <v>109</v>
      </c>
      <c r="AD13" s="9"/>
      <c r="AE13" s="9"/>
      <c r="AF13" s="9">
        <v>152</v>
      </c>
      <c r="AG13" s="9">
        <v>159</v>
      </c>
      <c r="AH13" s="9">
        <v>158</v>
      </c>
      <c r="AI13" s="9">
        <v>137</v>
      </c>
      <c r="AJ13" s="9">
        <v>154</v>
      </c>
      <c r="AK13" s="9">
        <v>139</v>
      </c>
      <c r="AL13" s="9">
        <v>155</v>
      </c>
      <c r="AM13" s="9">
        <v>148</v>
      </c>
      <c r="AN13" s="9"/>
      <c r="AO13" s="9"/>
      <c r="AR13" s="56">
        <f t="shared" si="9"/>
        <v>149.61111111111111</v>
      </c>
      <c r="AU13" s="56">
        <f>AVERAGE(BN13:IV13)</f>
        <v>173.96428571428572</v>
      </c>
      <c r="AW13" s="99">
        <f>COUNT(BN13:IV13)</f>
        <v>28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5">
        <v>133</v>
      </c>
      <c r="BE13" s="5">
        <v>144</v>
      </c>
      <c r="BF13" s="5">
        <v>197</v>
      </c>
      <c r="BG13" s="5">
        <v>198</v>
      </c>
      <c r="BH13" s="5">
        <v>138</v>
      </c>
      <c r="BI13" s="5">
        <v>116</v>
      </c>
      <c r="BJ13" s="5">
        <v>178</v>
      </c>
      <c r="BK13" s="5">
        <v>210</v>
      </c>
      <c r="BM13" s="56" t="s">
        <v>251</v>
      </c>
      <c r="CT13" s="62">
        <v>194</v>
      </c>
      <c r="CU13" s="2">
        <v>155</v>
      </c>
      <c r="CV13" s="62">
        <v>198</v>
      </c>
      <c r="CW13" s="75">
        <v>227</v>
      </c>
      <c r="CX13" s="2">
        <v>187</v>
      </c>
      <c r="CY13" s="2">
        <v>172</v>
      </c>
      <c r="CZ13" s="62">
        <v>198</v>
      </c>
      <c r="DA13" s="75">
        <v>196</v>
      </c>
      <c r="DB13" s="2">
        <v>212</v>
      </c>
      <c r="DC13" s="2">
        <v>158</v>
      </c>
      <c r="DD13" s="62">
        <v>137</v>
      </c>
      <c r="DE13" s="75">
        <v>194</v>
      </c>
      <c r="DF13" s="2">
        <v>190</v>
      </c>
      <c r="DG13" s="2">
        <v>195</v>
      </c>
      <c r="DH13" s="62">
        <v>160</v>
      </c>
      <c r="DI13" s="75">
        <v>166</v>
      </c>
      <c r="DJ13" s="2">
        <v>190</v>
      </c>
      <c r="DK13" s="2">
        <v>240</v>
      </c>
      <c r="DL13" s="62">
        <v>114</v>
      </c>
      <c r="DM13" s="75">
        <v>147</v>
      </c>
      <c r="HM13" s="95">
        <v>137</v>
      </c>
      <c r="HO13" s="95">
        <v>132</v>
      </c>
      <c r="HP13" s="95">
        <v>164</v>
      </c>
      <c r="HQ13" s="95">
        <v>186</v>
      </c>
      <c r="HR13" s="95">
        <v>172</v>
      </c>
      <c r="HS13" s="95">
        <v>151</v>
      </c>
      <c r="HT13" s="95">
        <v>155</v>
      </c>
      <c r="HV13" s="95">
        <v>144</v>
      </c>
    </row>
    <row r="14" spans="1:255" ht="14.25">
      <c r="A14" s="39">
        <v>10</v>
      </c>
      <c r="B14" s="40" t="s">
        <v>136</v>
      </c>
      <c r="C14" s="40" t="s">
        <v>32</v>
      </c>
      <c r="D14" s="39">
        <v>1</v>
      </c>
      <c r="E14" s="41">
        <f t="shared" si="0"/>
        <v>176.9</v>
      </c>
      <c r="F14" s="42">
        <f t="shared" si="1"/>
        <v>181</v>
      </c>
      <c r="G14" s="42">
        <f t="shared" si="2"/>
        <v>171</v>
      </c>
      <c r="H14" s="42">
        <f t="shared" si="3"/>
        <v>169</v>
      </c>
      <c r="I14" s="42">
        <f t="shared" si="4"/>
        <v>169</v>
      </c>
      <c r="J14" s="42">
        <f>LARGE(BD14:EG14,1)</f>
        <v>201</v>
      </c>
      <c r="K14" s="42">
        <f>LARGE(BD14:EG14,2)</f>
        <v>183</v>
      </c>
      <c r="L14" s="42">
        <f>LARGE(BD14:EG14,3)</f>
        <v>178</v>
      </c>
      <c r="M14" s="42">
        <f>LARGE(BD14:EG14,4)</f>
        <v>175</v>
      </c>
      <c r="N14" s="42">
        <f t="shared" si="5"/>
        <v>173</v>
      </c>
      <c r="O14" s="42">
        <f t="shared" si="6"/>
        <v>169</v>
      </c>
      <c r="P14" s="41">
        <f>AVERAGE(AB14:AO14,BD14:BK14,BN14:EG14)</f>
        <v>135.77083333333334</v>
      </c>
      <c r="Q14" s="5">
        <f>COUNT(AB14:AO14,BD14:BK14,BN14:EG14)</f>
        <v>48</v>
      </c>
      <c r="R14" s="5">
        <f>MAX(Z14:AO14,BD14:EG14)</f>
        <v>201</v>
      </c>
      <c r="S14" s="5">
        <f>MIN(AB14:AO14,BD14:EG14)</f>
        <v>45</v>
      </c>
      <c r="U14" s="5">
        <f t="shared" si="7"/>
        <v>168</v>
      </c>
      <c r="V14" s="5">
        <f t="shared" si="8"/>
        <v>166</v>
      </c>
      <c r="W14" s="5">
        <f>LARGE(AX14:EG14,5)</f>
        <v>173</v>
      </c>
      <c r="X14" s="5">
        <f>LARGE(AX14:EG14,6)</f>
        <v>169</v>
      </c>
      <c r="Z14" s="9">
        <v>0</v>
      </c>
      <c r="AA14" s="9">
        <v>0</v>
      </c>
      <c r="AB14" s="9"/>
      <c r="AC14" s="9"/>
      <c r="AD14" s="9">
        <v>181</v>
      </c>
      <c r="AE14" s="9">
        <v>169</v>
      </c>
      <c r="AF14" s="9">
        <v>168</v>
      </c>
      <c r="AG14" s="9">
        <v>122</v>
      </c>
      <c r="AH14" s="9">
        <v>169</v>
      </c>
      <c r="AI14" s="9">
        <v>112</v>
      </c>
      <c r="AJ14" s="9">
        <v>166</v>
      </c>
      <c r="AK14" s="9">
        <v>161</v>
      </c>
      <c r="AL14" s="9"/>
      <c r="AM14" s="9"/>
      <c r="AN14" s="9">
        <v>171</v>
      </c>
      <c r="AO14" s="9">
        <v>155</v>
      </c>
      <c r="AR14" s="56">
        <f t="shared" si="9"/>
        <v>141.38888888888889</v>
      </c>
      <c r="AU14" s="56">
        <f>AVERAGE(BN14:IV14)</f>
        <v>129.97058823529412</v>
      </c>
      <c r="AW14" s="99">
        <f>COUNT(BN14:IV14)</f>
        <v>34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5">
        <v>111</v>
      </c>
      <c r="BE14" s="5">
        <v>128</v>
      </c>
      <c r="BF14" s="5">
        <v>87</v>
      </c>
      <c r="BG14" s="5">
        <v>105</v>
      </c>
      <c r="BH14" s="5">
        <v>175</v>
      </c>
      <c r="BI14" s="5">
        <v>173</v>
      </c>
      <c r="BJ14" s="5">
        <v>88</v>
      </c>
      <c r="BK14" s="5">
        <v>104</v>
      </c>
      <c r="BM14" s="56" t="s">
        <v>250</v>
      </c>
      <c r="BN14" s="62">
        <v>148</v>
      </c>
      <c r="BO14" s="2">
        <v>115</v>
      </c>
      <c r="BP14" s="8">
        <v>128</v>
      </c>
      <c r="BQ14" s="2">
        <v>145</v>
      </c>
      <c r="BR14" s="62">
        <v>201</v>
      </c>
      <c r="BS14" s="2">
        <v>130</v>
      </c>
      <c r="BT14" s="2">
        <v>141</v>
      </c>
      <c r="BU14" s="2">
        <v>166</v>
      </c>
      <c r="BV14" s="62">
        <v>104</v>
      </c>
      <c r="BW14" s="2">
        <v>133</v>
      </c>
      <c r="BX14" s="2">
        <v>70</v>
      </c>
      <c r="BY14" s="2">
        <v>72</v>
      </c>
      <c r="BZ14" s="62">
        <v>111</v>
      </c>
      <c r="CA14" s="2">
        <v>95</v>
      </c>
      <c r="CB14" s="2">
        <v>144</v>
      </c>
      <c r="CC14" s="2">
        <v>183</v>
      </c>
      <c r="CD14" s="2">
        <v>135</v>
      </c>
      <c r="CE14" s="2">
        <v>125</v>
      </c>
      <c r="CF14" s="62">
        <v>178</v>
      </c>
      <c r="CG14" s="2">
        <v>104</v>
      </c>
      <c r="CH14" s="2">
        <v>169</v>
      </c>
      <c r="CI14" s="2">
        <v>117</v>
      </c>
      <c r="CJ14" s="62">
        <v>154</v>
      </c>
      <c r="CK14" s="2">
        <v>143</v>
      </c>
      <c r="CL14" s="2">
        <v>45</v>
      </c>
      <c r="CM14" s="2">
        <v>140</v>
      </c>
      <c r="CN14" s="2">
        <v>145</v>
      </c>
      <c r="CO14" s="2">
        <v>121</v>
      </c>
      <c r="CP14" s="62">
        <v>148</v>
      </c>
      <c r="CQ14" s="2">
        <v>162</v>
      </c>
      <c r="IH14" s="66">
        <v>134</v>
      </c>
      <c r="IM14" s="67">
        <v>118</v>
      </c>
      <c r="IP14" s="67">
        <v>91</v>
      </c>
      <c r="IU14" s="67">
        <v>104</v>
      </c>
    </row>
    <row r="15" spans="1:253" ht="14.25">
      <c r="A15" s="39">
        <v>11</v>
      </c>
      <c r="B15" s="40" t="s">
        <v>40</v>
      </c>
      <c r="C15" s="40" t="s">
        <v>32</v>
      </c>
      <c r="D15" s="39">
        <v>1</v>
      </c>
      <c r="E15" s="41">
        <f t="shared" si="0"/>
        <v>176.4</v>
      </c>
      <c r="F15" s="42">
        <f t="shared" si="1"/>
        <v>175</v>
      </c>
      <c r="G15" s="42">
        <f t="shared" si="2"/>
        <v>146</v>
      </c>
      <c r="H15" s="42">
        <f t="shared" si="3"/>
        <v>137</v>
      </c>
      <c r="I15" s="42">
        <f t="shared" si="4"/>
        <v>131</v>
      </c>
      <c r="J15" s="42">
        <f>LARGE(BD15:EG15,1)</f>
        <v>216</v>
      </c>
      <c r="K15" s="42">
        <f>LARGE(BD15:EG15,2)</f>
        <v>210</v>
      </c>
      <c r="L15" s="42">
        <f>LARGE(BD15:EG15,3)</f>
        <v>198</v>
      </c>
      <c r="M15" s="42">
        <f>LARGE(BD15:EG15,4)</f>
        <v>196</v>
      </c>
      <c r="N15" s="42">
        <f t="shared" si="5"/>
        <v>181</v>
      </c>
      <c r="O15" s="42">
        <f t="shared" si="6"/>
        <v>174</v>
      </c>
      <c r="P15" s="41">
        <f>AVERAGE(AB15:AO15,BD15:BK15,BN15:EG15)</f>
        <v>146.5</v>
      </c>
      <c r="Q15" s="5">
        <f>COUNT(AB15:AO15,BD15:BK15,BN15:EG15)</f>
        <v>28</v>
      </c>
      <c r="R15" s="5">
        <f>MAX(Z15:AO15,BD15:EG15)</f>
        <v>216</v>
      </c>
      <c r="S15" s="5">
        <f>MIN(AB15:AO15,BD15:EG15)</f>
        <v>94</v>
      </c>
      <c r="U15" s="5">
        <f t="shared" si="7"/>
        <v>107</v>
      </c>
      <c r="V15" s="5">
        <f t="shared" si="8"/>
        <v>102</v>
      </c>
      <c r="W15" s="5">
        <f>LARGE(AX15:EG15,5)</f>
        <v>181</v>
      </c>
      <c r="X15" s="5">
        <f>LARGE(AX15:EG15,6)</f>
        <v>174</v>
      </c>
      <c r="Z15" s="9">
        <v>0</v>
      </c>
      <c r="AA15" s="9">
        <v>0</v>
      </c>
      <c r="AB15" s="9">
        <v>131</v>
      </c>
      <c r="AC15" s="9">
        <v>175</v>
      </c>
      <c r="AD15" s="9"/>
      <c r="AE15" s="9"/>
      <c r="AF15" s="9"/>
      <c r="AG15" s="9"/>
      <c r="AH15" s="9"/>
      <c r="AI15" s="9"/>
      <c r="AJ15" s="9"/>
      <c r="AK15" s="9"/>
      <c r="AL15" s="9">
        <v>102</v>
      </c>
      <c r="AM15" s="9">
        <v>146</v>
      </c>
      <c r="AN15" s="9">
        <v>137</v>
      </c>
      <c r="AO15" s="9">
        <v>107</v>
      </c>
      <c r="AR15" s="56">
        <f t="shared" si="9"/>
        <v>123.66666666666667</v>
      </c>
      <c r="AU15" s="56">
        <f>AVERAGE(BN15:IV15)</f>
        <v>160.3</v>
      </c>
      <c r="AW15" s="99">
        <f>COUNT(BN15:IV15)</f>
        <v>20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5">
        <v>101</v>
      </c>
      <c r="BE15" s="5">
        <v>138</v>
      </c>
      <c r="BF15" s="5">
        <v>135</v>
      </c>
      <c r="BG15" s="5">
        <v>101</v>
      </c>
      <c r="BH15" s="5">
        <v>117</v>
      </c>
      <c r="BI15" s="5">
        <v>94</v>
      </c>
      <c r="BJ15" s="5"/>
      <c r="BK15" s="5"/>
      <c r="BM15" s="56" t="s">
        <v>250</v>
      </c>
      <c r="BN15" s="62">
        <v>109</v>
      </c>
      <c r="BO15" s="2">
        <v>142</v>
      </c>
      <c r="BP15" s="8">
        <v>126</v>
      </c>
      <c r="BQ15" s="2">
        <v>129</v>
      </c>
      <c r="BR15" s="62">
        <v>216</v>
      </c>
      <c r="BS15" s="2">
        <v>148</v>
      </c>
      <c r="BT15" s="2">
        <v>133</v>
      </c>
      <c r="BU15" s="2">
        <v>172</v>
      </c>
      <c r="CJ15" s="62">
        <v>165</v>
      </c>
      <c r="CK15" s="2">
        <v>174</v>
      </c>
      <c r="CL15" s="2">
        <v>198</v>
      </c>
      <c r="CM15" s="2">
        <v>157</v>
      </c>
      <c r="CN15" s="2">
        <v>162</v>
      </c>
      <c r="CO15" s="2">
        <v>196</v>
      </c>
      <c r="CP15" s="62">
        <v>210</v>
      </c>
      <c r="CQ15" s="2">
        <v>181</v>
      </c>
      <c r="IG15" s="80">
        <v>110</v>
      </c>
      <c r="IH15" s="66">
        <v>150</v>
      </c>
      <c r="IR15" s="67">
        <v>168</v>
      </c>
      <c r="IS15" s="65">
        <v>160</v>
      </c>
    </row>
    <row r="16" spans="1:255" ht="14.25">
      <c r="A16" s="39">
        <v>12</v>
      </c>
      <c r="B16" s="40" t="s">
        <v>79</v>
      </c>
      <c r="C16" s="40" t="s">
        <v>32</v>
      </c>
      <c r="D16" s="39">
        <v>1</v>
      </c>
      <c r="E16" s="41">
        <f t="shared" si="0"/>
        <v>174.4</v>
      </c>
      <c r="F16" s="42">
        <f t="shared" si="1"/>
        <v>207</v>
      </c>
      <c r="G16" s="42">
        <f t="shared" si="2"/>
        <v>164</v>
      </c>
      <c r="H16" s="42">
        <f t="shared" si="3"/>
        <v>161</v>
      </c>
      <c r="I16" s="42">
        <f t="shared" si="4"/>
        <v>157</v>
      </c>
      <c r="J16" s="42">
        <f>LARGE(BD16:EG16,1)</f>
        <v>196</v>
      </c>
      <c r="K16" s="42">
        <f>LARGE(BD16:EG16,2)</f>
        <v>185</v>
      </c>
      <c r="L16" s="42">
        <f>LARGE(BD16:EG16,3)</f>
        <v>171</v>
      </c>
      <c r="M16" s="42">
        <f>LARGE(BD16:EG16,4)</f>
        <v>170</v>
      </c>
      <c r="N16" s="42">
        <f t="shared" si="5"/>
        <v>169</v>
      </c>
      <c r="O16" s="42">
        <f t="shared" si="6"/>
        <v>164</v>
      </c>
      <c r="P16" s="41">
        <f>AVERAGE(AB16:AO16,BD16:BK16,BN16:EG16)</f>
        <v>137.71052631578948</v>
      </c>
      <c r="Q16" s="5">
        <f>COUNT(AB16:AO16,BD16:BK16,BN16:EG16)</f>
        <v>38</v>
      </c>
      <c r="R16" s="5">
        <f>MAX(Z16:AO16,BD16:EG16)</f>
        <v>207</v>
      </c>
      <c r="S16" s="5">
        <f>MIN(AB16:AO16,BD16:EG16)</f>
        <v>65</v>
      </c>
      <c r="U16" s="5">
        <f t="shared" si="7"/>
        <v>148</v>
      </c>
      <c r="V16" s="5">
        <f t="shared" si="8"/>
        <v>136</v>
      </c>
      <c r="W16" s="5">
        <f>LARGE(AX16:EG16,5)</f>
        <v>169</v>
      </c>
      <c r="X16" s="5">
        <f>LARGE(AX16:EG16,6)</f>
        <v>164</v>
      </c>
      <c r="Z16" s="9">
        <v>0</v>
      </c>
      <c r="AA16" s="9">
        <v>0</v>
      </c>
      <c r="AB16" s="9">
        <v>83</v>
      </c>
      <c r="AC16" s="9">
        <v>131</v>
      </c>
      <c r="AD16" s="9"/>
      <c r="AE16" s="9"/>
      <c r="AF16" s="9">
        <v>164</v>
      </c>
      <c r="AG16" s="9">
        <v>207</v>
      </c>
      <c r="AH16" s="9">
        <v>88</v>
      </c>
      <c r="AI16" s="9">
        <v>157</v>
      </c>
      <c r="AJ16" s="9">
        <v>136</v>
      </c>
      <c r="AK16" s="9">
        <v>161</v>
      </c>
      <c r="AL16" s="9">
        <v>148</v>
      </c>
      <c r="AM16" s="9">
        <v>122</v>
      </c>
      <c r="AN16" s="9"/>
      <c r="AO16" s="9"/>
      <c r="AR16" s="56">
        <f t="shared" si="9"/>
        <v>134.0625</v>
      </c>
      <c r="AU16" s="56">
        <f>AVERAGE(BN16:IV16)</f>
        <v>147.51724137931035</v>
      </c>
      <c r="AW16" s="99">
        <f>COUNT(BN16:IV16)</f>
        <v>29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5">
        <v>156</v>
      </c>
      <c r="BE16" s="5">
        <v>127</v>
      </c>
      <c r="BF16" s="5">
        <v>164</v>
      </c>
      <c r="BG16" s="5">
        <v>142</v>
      </c>
      <c r="BH16" s="5">
        <v>94</v>
      </c>
      <c r="BI16" s="5">
        <v>65</v>
      </c>
      <c r="BJ16" s="5"/>
      <c r="BK16" s="5"/>
      <c r="BM16" s="56" t="s">
        <v>250</v>
      </c>
      <c r="BN16" s="62">
        <v>123</v>
      </c>
      <c r="BO16" s="2">
        <v>143</v>
      </c>
      <c r="BP16" s="8">
        <v>115</v>
      </c>
      <c r="BQ16" s="2">
        <v>104</v>
      </c>
      <c r="BR16" s="62">
        <v>196</v>
      </c>
      <c r="BS16" s="2">
        <v>148</v>
      </c>
      <c r="BT16" s="2">
        <v>171</v>
      </c>
      <c r="BU16" s="2">
        <v>117</v>
      </c>
      <c r="BZ16" s="62">
        <v>139</v>
      </c>
      <c r="CA16" s="2">
        <v>104</v>
      </c>
      <c r="CB16" s="2">
        <v>128</v>
      </c>
      <c r="CC16" s="2">
        <v>144</v>
      </c>
      <c r="CD16" s="2">
        <v>148</v>
      </c>
      <c r="CE16" s="2">
        <v>116</v>
      </c>
      <c r="CJ16" s="62">
        <v>154</v>
      </c>
      <c r="CK16" s="2">
        <v>169</v>
      </c>
      <c r="CL16" s="2">
        <v>170</v>
      </c>
      <c r="CM16" s="2">
        <v>164</v>
      </c>
      <c r="CN16" s="2">
        <v>111</v>
      </c>
      <c r="CO16" s="2">
        <v>124</v>
      </c>
      <c r="CP16" s="62">
        <v>115</v>
      </c>
      <c r="CQ16" s="2">
        <v>185</v>
      </c>
      <c r="IG16" s="80">
        <v>167</v>
      </c>
      <c r="IH16" s="66">
        <v>176</v>
      </c>
      <c r="IM16" s="67">
        <v>208</v>
      </c>
      <c r="IO16" s="66">
        <v>137</v>
      </c>
      <c r="IR16" s="67">
        <v>148</v>
      </c>
      <c r="IS16" s="65">
        <v>151</v>
      </c>
      <c r="IU16" s="67">
        <v>203</v>
      </c>
    </row>
    <row r="17" spans="1:255" ht="14.25">
      <c r="A17" s="39">
        <v>13</v>
      </c>
      <c r="B17" s="40" t="s">
        <v>111</v>
      </c>
      <c r="C17" s="40" t="s">
        <v>119</v>
      </c>
      <c r="D17" s="39">
        <v>1</v>
      </c>
      <c r="E17" s="41">
        <f t="shared" si="0"/>
        <v>172.2</v>
      </c>
      <c r="F17" s="42">
        <f t="shared" si="1"/>
        <v>186</v>
      </c>
      <c r="G17" s="42">
        <f t="shared" si="2"/>
        <v>165</v>
      </c>
      <c r="H17" s="42">
        <f t="shared" si="3"/>
        <v>146</v>
      </c>
      <c r="I17" s="42">
        <f t="shared" si="4"/>
        <v>134</v>
      </c>
      <c r="J17" s="42">
        <f>LARGE(BD17:EG17,1)</f>
        <v>198</v>
      </c>
      <c r="K17" s="42">
        <f>LARGE(BD17:EG17,2)</f>
        <v>191</v>
      </c>
      <c r="L17" s="42">
        <f>LARGE(BD17:EG17,3)</f>
        <v>184</v>
      </c>
      <c r="M17" s="42">
        <f>LARGE(BD17:EG17,4)</f>
        <v>182</v>
      </c>
      <c r="N17" s="42">
        <f t="shared" si="5"/>
        <v>175</v>
      </c>
      <c r="O17" s="42">
        <f t="shared" si="6"/>
        <v>161</v>
      </c>
      <c r="P17" s="41">
        <f>AVERAGE(AB17:AO17,BD17:BK17,BN17:EG17)</f>
        <v>123.87037037037037</v>
      </c>
      <c r="Q17" s="5">
        <f>COUNT(AB17:AO17,BD17:BK17,BN17:EG17)</f>
        <v>54</v>
      </c>
      <c r="R17" s="5">
        <f>MAX(Z17:AO17,BD17:EG17)</f>
        <v>198</v>
      </c>
      <c r="S17" s="5">
        <f>MIN(AB17:AO17,BD17:EG17)</f>
        <v>51</v>
      </c>
      <c r="U17" s="5">
        <f t="shared" si="7"/>
        <v>125</v>
      </c>
      <c r="V17" s="5">
        <f t="shared" si="8"/>
        <v>115</v>
      </c>
      <c r="W17" s="5">
        <f>LARGE(AX17:EG17,5)</f>
        <v>175</v>
      </c>
      <c r="X17" s="5">
        <f>LARGE(AX17:EG17,6)</f>
        <v>161</v>
      </c>
      <c r="Z17" s="9">
        <v>0</v>
      </c>
      <c r="AA17" s="9">
        <v>0</v>
      </c>
      <c r="AB17" s="9">
        <v>115</v>
      </c>
      <c r="AC17" s="9">
        <v>112</v>
      </c>
      <c r="AD17" s="9">
        <v>186</v>
      </c>
      <c r="AE17" s="9">
        <v>97</v>
      </c>
      <c r="AF17" s="9">
        <v>146</v>
      </c>
      <c r="AG17" s="9">
        <v>77</v>
      </c>
      <c r="AH17" s="9">
        <v>114</v>
      </c>
      <c r="AI17" s="9">
        <v>165</v>
      </c>
      <c r="AJ17" s="9">
        <v>81</v>
      </c>
      <c r="AK17" s="9">
        <v>81</v>
      </c>
      <c r="AL17" s="9">
        <v>90</v>
      </c>
      <c r="AM17" s="9">
        <v>110</v>
      </c>
      <c r="AN17" s="9">
        <v>134</v>
      </c>
      <c r="AO17" s="9">
        <v>125</v>
      </c>
      <c r="AR17" s="56">
        <f t="shared" si="9"/>
        <v>119.86363636363636</v>
      </c>
      <c r="AU17" s="56">
        <f>AVERAGE(BN17:IV17)</f>
        <v>127.25</v>
      </c>
      <c r="AW17" s="99">
        <f>COUNT(BN17:IV17)</f>
        <v>40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5">
        <v>159</v>
      </c>
      <c r="BE17" s="5">
        <v>136</v>
      </c>
      <c r="BF17" s="5">
        <v>121</v>
      </c>
      <c r="BG17" s="5">
        <v>158</v>
      </c>
      <c r="BH17" s="5">
        <v>94</v>
      </c>
      <c r="BI17" s="5">
        <v>87</v>
      </c>
      <c r="BJ17" s="5">
        <v>111</v>
      </c>
      <c r="BK17" s="5">
        <v>138</v>
      </c>
      <c r="BM17" s="56" t="s">
        <v>250</v>
      </c>
      <c r="BN17" s="62">
        <v>184</v>
      </c>
      <c r="BO17" s="2">
        <v>53</v>
      </c>
      <c r="BP17" s="8">
        <v>159</v>
      </c>
      <c r="BQ17" s="2">
        <v>161</v>
      </c>
      <c r="BR17" s="62">
        <v>104</v>
      </c>
      <c r="BS17" s="2">
        <v>198</v>
      </c>
      <c r="BT17" s="2">
        <v>157</v>
      </c>
      <c r="BU17" s="2">
        <v>105</v>
      </c>
      <c r="BV17" s="62">
        <v>160</v>
      </c>
      <c r="BW17" s="2">
        <v>175</v>
      </c>
      <c r="BX17" s="2">
        <v>127</v>
      </c>
      <c r="BY17" s="2">
        <v>79</v>
      </c>
      <c r="BZ17" s="62">
        <v>98</v>
      </c>
      <c r="CA17" s="2">
        <v>97</v>
      </c>
      <c r="CB17" s="2">
        <v>83</v>
      </c>
      <c r="CC17" s="2">
        <v>51</v>
      </c>
      <c r="CD17" s="2">
        <v>94</v>
      </c>
      <c r="CE17" s="2">
        <v>100</v>
      </c>
      <c r="CF17" s="62">
        <v>161</v>
      </c>
      <c r="CG17" s="2">
        <v>182</v>
      </c>
      <c r="CH17" s="2">
        <v>130</v>
      </c>
      <c r="CI17" s="2">
        <v>150</v>
      </c>
      <c r="CJ17" s="62">
        <v>125</v>
      </c>
      <c r="CK17" s="2">
        <v>77</v>
      </c>
      <c r="CL17" s="2">
        <v>117</v>
      </c>
      <c r="CM17" s="2">
        <v>124</v>
      </c>
      <c r="CN17" s="2">
        <v>191</v>
      </c>
      <c r="CO17" s="2">
        <v>144</v>
      </c>
      <c r="CP17" s="62">
        <v>138</v>
      </c>
      <c r="CQ17" s="2">
        <v>132</v>
      </c>
      <c r="CR17" s="2">
        <v>115</v>
      </c>
      <c r="CS17" s="2">
        <v>81</v>
      </c>
      <c r="IG17" s="80">
        <v>136</v>
      </c>
      <c r="IH17" s="66">
        <v>143</v>
      </c>
      <c r="II17" s="67">
        <v>178</v>
      </c>
      <c r="IK17" s="67">
        <v>106</v>
      </c>
      <c r="IN17" s="65">
        <v>128</v>
      </c>
      <c r="IR17" s="67">
        <v>148</v>
      </c>
      <c r="IT17" s="66">
        <v>125</v>
      </c>
      <c r="IU17" s="67">
        <v>74</v>
      </c>
    </row>
    <row r="18" spans="1:233" ht="14.25">
      <c r="A18" s="39">
        <v>14</v>
      </c>
      <c r="B18" s="40" t="s">
        <v>89</v>
      </c>
      <c r="C18" s="40" t="s">
        <v>167</v>
      </c>
      <c r="D18" s="39">
        <v>1</v>
      </c>
      <c r="E18" s="41">
        <f t="shared" si="0"/>
        <v>171.2</v>
      </c>
      <c r="F18" s="42">
        <f t="shared" si="1"/>
        <v>173</v>
      </c>
      <c r="G18" s="42">
        <f t="shared" si="2"/>
        <v>171</v>
      </c>
      <c r="H18" s="42">
        <f t="shared" si="3"/>
        <v>154</v>
      </c>
      <c r="I18" s="42">
        <f t="shared" si="4"/>
        <v>152</v>
      </c>
      <c r="J18" s="42">
        <f>LARGE(BD18:EG18,1)</f>
        <v>201</v>
      </c>
      <c r="K18" s="42">
        <f>LARGE(BD18:EG18,2)</f>
        <v>199</v>
      </c>
      <c r="L18" s="42">
        <f>LARGE(BD18:EG18,3)</f>
        <v>175</v>
      </c>
      <c r="M18" s="42">
        <f>LARGE(BD18:EG18,4)</f>
        <v>172</v>
      </c>
      <c r="N18" s="42">
        <f t="shared" si="5"/>
        <v>169</v>
      </c>
      <c r="O18" s="42">
        <f t="shared" si="6"/>
        <v>146</v>
      </c>
      <c r="P18" s="41">
        <f>AVERAGE(AB18:AO18,BD18:BK18,BN18:EG18)</f>
        <v>130.11764705882354</v>
      </c>
      <c r="Q18" s="5">
        <f>COUNT(AB18:AO18,BD18:BK18,BN18:EG18)</f>
        <v>34</v>
      </c>
      <c r="R18" s="5">
        <f>MAX(Z18:AO18,BD18:EG18)</f>
        <v>201</v>
      </c>
      <c r="S18" s="5">
        <f>MIN(AB18:AO18,BD18:EG18)</f>
        <v>58</v>
      </c>
      <c r="U18" s="5">
        <f t="shared" si="7"/>
        <v>143</v>
      </c>
      <c r="V18" s="5">
        <f t="shared" si="8"/>
        <v>143</v>
      </c>
      <c r="W18" s="5">
        <f>LARGE(AX18:EG18,5)</f>
        <v>169</v>
      </c>
      <c r="X18" s="5">
        <f>LARGE(AX18:EG18,6)</f>
        <v>146</v>
      </c>
      <c r="Z18" s="9">
        <v>0</v>
      </c>
      <c r="AA18" s="9">
        <v>0</v>
      </c>
      <c r="AB18" s="9">
        <v>112</v>
      </c>
      <c r="AC18" s="9">
        <v>152</v>
      </c>
      <c r="AD18" s="9">
        <v>96</v>
      </c>
      <c r="AE18" s="9">
        <v>173</v>
      </c>
      <c r="AF18" s="9">
        <v>171</v>
      </c>
      <c r="AG18" s="9">
        <v>140</v>
      </c>
      <c r="AH18" s="9">
        <v>61</v>
      </c>
      <c r="AI18" s="9">
        <v>58</v>
      </c>
      <c r="AJ18" s="9">
        <v>154</v>
      </c>
      <c r="AK18" s="9">
        <v>122</v>
      </c>
      <c r="AL18" s="9">
        <v>128</v>
      </c>
      <c r="AM18" s="9">
        <v>143</v>
      </c>
      <c r="AN18" s="9">
        <v>143</v>
      </c>
      <c r="AO18" s="9">
        <v>120</v>
      </c>
      <c r="AR18" s="56">
        <f t="shared" si="9"/>
        <v>121.4090909090909</v>
      </c>
      <c r="AU18" s="56">
        <f>AVERAGE(BN18:IV18)</f>
        <v>145.92307692307693</v>
      </c>
      <c r="AW18" s="99">
        <f>COUNT(BN18:IV18)</f>
        <v>13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5">
        <v>122</v>
      </c>
      <c r="BE18" s="5">
        <v>111</v>
      </c>
      <c r="BF18" s="5">
        <v>102</v>
      </c>
      <c r="BG18" s="5">
        <v>146</v>
      </c>
      <c r="BH18" s="5">
        <v>94</v>
      </c>
      <c r="BI18" s="5">
        <v>121</v>
      </c>
      <c r="BJ18" s="5">
        <v>113</v>
      </c>
      <c r="BK18" s="5">
        <v>89</v>
      </c>
      <c r="BM18" s="56" t="s">
        <v>251</v>
      </c>
      <c r="DN18" s="2">
        <v>84</v>
      </c>
      <c r="DO18" s="2">
        <v>138</v>
      </c>
      <c r="DP18" s="2">
        <v>199</v>
      </c>
      <c r="DQ18" s="2">
        <v>138</v>
      </c>
      <c r="DR18" s="62">
        <v>112</v>
      </c>
      <c r="DS18" s="78">
        <v>122</v>
      </c>
      <c r="DT18" s="78">
        <v>175</v>
      </c>
      <c r="DU18" s="75">
        <v>172</v>
      </c>
      <c r="DV18" s="2">
        <v>201</v>
      </c>
      <c r="DW18" s="2">
        <v>169</v>
      </c>
      <c r="DX18" s="2">
        <v>101</v>
      </c>
      <c r="DY18" s="2">
        <v>142</v>
      </c>
      <c r="HY18" s="83">
        <v>144</v>
      </c>
    </row>
    <row r="19" spans="1:255" ht="14.25">
      <c r="A19" s="39">
        <v>15</v>
      </c>
      <c r="B19" s="40" t="s">
        <v>74</v>
      </c>
      <c r="C19" s="40" t="s">
        <v>117</v>
      </c>
      <c r="D19" s="39">
        <v>2</v>
      </c>
      <c r="E19" s="41">
        <f t="shared" si="0"/>
        <v>170.3</v>
      </c>
      <c r="F19" s="42">
        <f t="shared" si="1"/>
        <v>202</v>
      </c>
      <c r="G19" s="42">
        <f t="shared" si="2"/>
        <v>191</v>
      </c>
      <c r="H19" s="42">
        <f t="shared" si="3"/>
        <v>186</v>
      </c>
      <c r="I19" s="42">
        <f t="shared" si="4"/>
        <v>158</v>
      </c>
      <c r="J19" s="42">
        <f>LARGE(BD19:EG19,1)</f>
        <v>167</v>
      </c>
      <c r="K19" s="42">
        <f>LARGE(BD19:EG19,2)</f>
        <v>164</v>
      </c>
      <c r="L19" s="42">
        <f>LARGE(BD19:EG19,3)</f>
        <v>162</v>
      </c>
      <c r="M19" s="42">
        <f>LARGE(BD19:EG19,4)</f>
        <v>159</v>
      </c>
      <c r="N19" s="42">
        <f t="shared" si="5"/>
        <v>157</v>
      </c>
      <c r="O19" s="42">
        <f t="shared" si="6"/>
        <v>157</v>
      </c>
      <c r="P19" s="41">
        <f>AVERAGE(AB19:AO19,BD19:BK19,BN19:EG19)</f>
        <v>124.52173913043478</v>
      </c>
      <c r="Q19" s="5">
        <f>COUNT(AB19:AO19,BD19:BK19,BN19:EG19)</f>
        <v>46</v>
      </c>
      <c r="R19" s="5">
        <f>MAX(Z19:AO19,BD19:EG19)</f>
        <v>202</v>
      </c>
      <c r="S19" s="5">
        <f>MIN(AB19:AO19,BD19:EG19)</f>
        <v>61</v>
      </c>
      <c r="U19" s="5">
        <f t="shared" si="7"/>
        <v>157</v>
      </c>
      <c r="V19" s="5">
        <f t="shared" si="8"/>
        <v>142</v>
      </c>
      <c r="W19" s="5">
        <f>LARGE(AX19:EG19,5)</f>
        <v>157</v>
      </c>
      <c r="X19" s="5">
        <f>LARGE(AX19:EG19,6)</f>
        <v>150</v>
      </c>
      <c r="Z19" s="9">
        <v>0</v>
      </c>
      <c r="AA19" s="9">
        <v>0</v>
      </c>
      <c r="AB19" s="9">
        <v>191</v>
      </c>
      <c r="AC19" s="9">
        <v>202</v>
      </c>
      <c r="AD19" s="9">
        <v>136</v>
      </c>
      <c r="AE19" s="9">
        <v>129</v>
      </c>
      <c r="AF19" s="9">
        <v>111</v>
      </c>
      <c r="AG19" s="9">
        <v>142</v>
      </c>
      <c r="AH19" s="9">
        <v>186</v>
      </c>
      <c r="AI19" s="9">
        <v>66</v>
      </c>
      <c r="AJ19" s="9">
        <v>157</v>
      </c>
      <c r="AK19" s="9">
        <v>125</v>
      </c>
      <c r="AL19" s="9">
        <v>119</v>
      </c>
      <c r="AM19" s="9">
        <v>139</v>
      </c>
      <c r="AN19" s="9">
        <v>158</v>
      </c>
      <c r="AO19" s="9">
        <v>116</v>
      </c>
      <c r="AR19" s="56">
        <f t="shared" si="9"/>
        <v>129.22727272727272</v>
      </c>
      <c r="AU19" s="56">
        <f>AVERAGE(BN19:IV19)</f>
        <v>117.35483870967742</v>
      </c>
      <c r="AW19" s="99">
        <f>COUNT(BN19:IV19)</f>
        <v>31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5">
        <v>100</v>
      </c>
      <c r="BE19" s="5">
        <v>116</v>
      </c>
      <c r="BF19" s="5">
        <v>164</v>
      </c>
      <c r="BG19" s="5">
        <v>88</v>
      </c>
      <c r="BH19" s="5">
        <v>118</v>
      </c>
      <c r="BI19" s="5">
        <v>91</v>
      </c>
      <c r="BJ19" s="5">
        <v>107</v>
      </c>
      <c r="BK19" s="5">
        <v>82</v>
      </c>
      <c r="BM19" s="56" t="s">
        <v>250</v>
      </c>
      <c r="BR19" s="62">
        <v>115</v>
      </c>
      <c r="BS19" s="2">
        <v>103</v>
      </c>
      <c r="BT19" s="2">
        <v>116</v>
      </c>
      <c r="BU19" s="2">
        <v>82</v>
      </c>
      <c r="BZ19" s="62">
        <v>157</v>
      </c>
      <c r="CA19" s="2">
        <v>131</v>
      </c>
      <c r="CB19" s="2">
        <v>108</v>
      </c>
      <c r="CC19" s="2">
        <v>130</v>
      </c>
      <c r="CD19" s="2">
        <v>150</v>
      </c>
      <c r="CE19" s="2">
        <v>92</v>
      </c>
      <c r="CF19" s="62">
        <v>109</v>
      </c>
      <c r="CG19" s="2">
        <v>103</v>
      </c>
      <c r="CH19" s="2">
        <v>167</v>
      </c>
      <c r="CI19" s="2">
        <v>124</v>
      </c>
      <c r="CJ19" s="62">
        <v>162</v>
      </c>
      <c r="CK19" s="2">
        <v>134</v>
      </c>
      <c r="CL19" s="2">
        <v>135</v>
      </c>
      <c r="CM19" s="2">
        <v>159</v>
      </c>
      <c r="CN19" s="2">
        <v>132</v>
      </c>
      <c r="CO19" s="2">
        <v>112</v>
      </c>
      <c r="CP19" s="62">
        <v>95</v>
      </c>
      <c r="CQ19" s="2">
        <v>61</v>
      </c>
      <c r="CR19" s="2">
        <v>106</v>
      </c>
      <c r="CS19" s="2">
        <v>102</v>
      </c>
      <c r="II19" s="67">
        <v>115</v>
      </c>
      <c r="IJ19" s="66">
        <v>132</v>
      </c>
      <c r="IO19" s="66">
        <v>114</v>
      </c>
      <c r="IP19" s="67">
        <v>115</v>
      </c>
      <c r="IQ19" s="66">
        <v>86</v>
      </c>
      <c r="IR19" s="67">
        <v>101</v>
      </c>
      <c r="IU19" s="67">
        <v>90</v>
      </c>
    </row>
    <row r="20" spans="1:227" ht="14.25">
      <c r="A20" s="39">
        <v>16</v>
      </c>
      <c r="B20" s="40" t="s">
        <v>62</v>
      </c>
      <c r="C20" s="40" t="s">
        <v>42</v>
      </c>
      <c r="D20" s="39">
        <v>1</v>
      </c>
      <c r="E20" s="41">
        <f t="shared" si="0"/>
        <v>169.4</v>
      </c>
      <c r="F20" s="42">
        <f t="shared" si="1"/>
        <v>210</v>
      </c>
      <c r="G20" s="42">
        <f t="shared" si="2"/>
        <v>143</v>
      </c>
      <c r="H20" s="42">
        <f t="shared" si="3"/>
        <v>138</v>
      </c>
      <c r="I20" s="42">
        <f t="shared" si="4"/>
        <v>128</v>
      </c>
      <c r="J20" s="42">
        <f>LARGE(BD20:EG20,1)</f>
        <v>201</v>
      </c>
      <c r="K20" s="42">
        <f>LARGE(BD20:EG20,2)</f>
        <v>200</v>
      </c>
      <c r="L20" s="42">
        <f>LARGE(BD20:EG20,3)</f>
        <v>183</v>
      </c>
      <c r="M20" s="42">
        <f>LARGE(BD20:EG20,4)</f>
        <v>168</v>
      </c>
      <c r="N20" s="42">
        <f t="shared" si="5"/>
        <v>162</v>
      </c>
      <c r="O20" s="42">
        <f t="shared" si="6"/>
        <v>161</v>
      </c>
      <c r="P20" s="41">
        <f>AVERAGE(AB20:AO20,BD20:BK20,BN20:EG20)</f>
        <v>130.73333333333332</v>
      </c>
      <c r="Q20" s="5">
        <f>COUNT(AB20:AO20,BD20:BK20,BN20:EG20)</f>
        <v>30</v>
      </c>
      <c r="R20" s="5">
        <f>MAX(Z20:AO20,BD20:EG20)</f>
        <v>210</v>
      </c>
      <c r="S20" s="5">
        <f>MIN(AB20:AO20,BD20:EG20)</f>
        <v>54</v>
      </c>
      <c r="U20" s="5">
        <f t="shared" si="7"/>
        <v>120</v>
      </c>
      <c r="V20" s="5">
        <f t="shared" si="8"/>
        <v>113</v>
      </c>
      <c r="W20" s="5">
        <f>LARGE(AX20:EG20,5)</f>
        <v>162</v>
      </c>
      <c r="X20" s="5">
        <f>LARGE(AX20:EG20,6)</f>
        <v>161</v>
      </c>
      <c r="Z20" s="9">
        <v>0</v>
      </c>
      <c r="AA20" s="9">
        <v>0</v>
      </c>
      <c r="AB20" s="9"/>
      <c r="AC20" s="9"/>
      <c r="AD20" s="9">
        <v>143</v>
      </c>
      <c r="AE20" s="9">
        <v>120</v>
      </c>
      <c r="AF20" s="9">
        <v>128</v>
      </c>
      <c r="AG20" s="9">
        <v>113</v>
      </c>
      <c r="AH20" s="9">
        <v>84</v>
      </c>
      <c r="AI20" s="9">
        <v>210</v>
      </c>
      <c r="AJ20" s="9"/>
      <c r="AK20" s="9"/>
      <c r="AL20" s="9">
        <v>138</v>
      </c>
      <c r="AM20" s="9">
        <v>78</v>
      </c>
      <c r="AN20" s="9"/>
      <c r="AO20" s="9"/>
      <c r="AR20" s="56">
        <f t="shared" si="9"/>
        <v>116.4</v>
      </c>
      <c r="AU20" s="56">
        <f>AVERAGE(BN20:IV20)</f>
        <v>136.875</v>
      </c>
      <c r="AW20" s="99">
        <f>COUNT(BN20:IV20)</f>
        <v>24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5"/>
      <c r="BE20" s="5"/>
      <c r="BF20" s="5"/>
      <c r="BG20" s="5"/>
      <c r="BH20" s="5"/>
      <c r="BI20" s="5"/>
      <c r="BJ20" s="5">
        <v>96</v>
      </c>
      <c r="BK20" s="5">
        <v>54</v>
      </c>
      <c r="BM20" s="56" t="s">
        <v>251</v>
      </c>
      <c r="CT20" s="62">
        <v>200</v>
      </c>
      <c r="CU20" s="2">
        <v>126</v>
      </c>
      <c r="CV20" s="62">
        <v>151</v>
      </c>
      <c r="CW20" s="75">
        <v>138</v>
      </c>
      <c r="CX20" s="2">
        <v>168</v>
      </c>
      <c r="CY20" s="2">
        <v>103</v>
      </c>
      <c r="CZ20" s="62">
        <v>109</v>
      </c>
      <c r="DA20" s="75">
        <v>158</v>
      </c>
      <c r="DB20" s="2">
        <v>103</v>
      </c>
      <c r="DC20" s="2">
        <v>183</v>
      </c>
      <c r="DD20" s="62">
        <v>133</v>
      </c>
      <c r="DE20" s="75">
        <v>130</v>
      </c>
      <c r="DF20" s="2">
        <v>201</v>
      </c>
      <c r="DG20" s="2">
        <v>140</v>
      </c>
      <c r="DH20" s="62">
        <v>94</v>
      </c>
      <c r="DI20" s="75">
        <v>105</v>
      </c>
      <c r="DJ20" s="2">
        <v>162</v>
      </c>
      <c r="DK20" s="2">
        <v>161</v>
      </c>
      <c r="DL20" s="62">
        <v>89</v>
      </c>
      <c r="DM20" s="75">
        <v>104</v>
      </c>
      <c r="HM20" s="95">
        <v>150</v>
      </c>
      <c r="HO20" s="95">
        <v>89</v>
      </c>
      <c r="HP20" s="95">
        <v>131</v>
      </c>
      <c r="HS20" s="95">
        <v>157</v>
      </c>
    </row>
    <row r="21" spans="1:229" ht="14.25">
      <c r="A21" s="39">
        <v>17</v>
      </c>
      <c r="B21" s="40" t="s">
        <v>247</v>
      </c>
      <c r="C21" s="40" t="s">
        <v>266</v>
      </c>
      <c r="D21" s="39">
        <v>2</v>
      </c>
      <c r="E21" s="41">
        <f t="shared" si="0"/>
        <v>167.7</v>
      </c>
      <c r="F21" s="42">
        <f t="shared" si="1"/>
        <v>161</v>
      </c>
      <c r="G21" s="42">
        <f t="shared" si="2"/>
        <v>159</v>
      </c>
      <c r="H21" s="42">
        <f t="shared" si="3"/>
        <v>152</v>
      </c>
      <c r="I21" s="42">
        <f t="shared" si="4"/>
        <v>147</v>
      </c>
      <c r="J21" s="42">
        <f>LARGE(BD21:EG21,1)</f>
        <v>196</v>
      </c>
      <c r="K21" s="42">
        <f>LARGE(BD21:EG21,2)</f>
        <v>181</v>
      </c>
      <c r="L21" s="42">
        <f>LARGE(BD21:EG21,3)</f>
        <v>181</v>
      </c>
      <c r="M21" s="42">
        <f>LARGE(BD21:EG21,4)</f>
        <v>172</v>
      </c>
      <c r="N21" s="42">
        <f t="shared" si="5"/>
        <v>167</v>
      </c>
      <c r="O21" s="42">
        <f t="shared" si="6"/>
        <v>161</v>
      </c>
      <c r="P21" s="41">
        <f>AVERAGE(AB21:AO21,BD21:BK21,BN21:EG21)</f>
        <v>132</v>
      </c>
      <c r="Q21" s="5">
        <f>COUNT(AB21:AO21,BD21:BK21,BN21:EG21)</f>
        <v>36</v>
      </c>
      <c r="R21" s="5">
        <f>MAX(Z21:AO21,BD21:EG21)</f>
        <v>196</v>
      </c>
      <c r="S21" s="5">
        <f>MIN(AB21:AO21,BD21:EG21)</f>
        <v>73</v>
      </c>
      <c r="U21" s="5">
        <f t="shared" si="7"/>
        <v>143</v>
      </c>
      <c r="V21" s="5">
        <f t="shared" si="8"/>
        <v>132</v>
      </c>
      <c r="W21" s="5">
        <f>LARGE(AX21:EG21,5)</f>
        <v>167</v>
      </c>
      <c r="X21" s="5">
        <f>LARGE(AX21:EG21,6)</f>
        <v>161</v>
      </c>
      <c r="Z21" s="9">
        <v>0</v>
      </c>
      <c r="AA21" s="9">
        <v>0</v>
      </c>
      <c r="AB21" s="9">
        <v>82</v>
      </c>
      <c r="AC21" s="9">
        <v>78</v>
      </c>
      <c r="AD21" s="9">
        <v>116</v>
      </c>
      <c r="AE21" s="9">
        <v>143</v>
      </c>
      <c r="AF21" s="9">
        <v>161</v>
      </c>
      <c r="AG21" s="9">
        <v>152</v>
      </c>
      <c r="AH21" s="9">
        <v>147</v>
      </c>
      <c r="AI21" s="9">
        <v>125</v>
      </c>
      <c r="AJ21" s="9">
        <v>81</v>
      </c>
      <c r="AK21" s="9">
        <v>159</v>
      </c>
      <c r="AL21" s="9">
        <v>111</v>
      </c>
      <c r="AM21" s="9">
        <v>73</v>
      </c>
      <c r="AN21" s="9">
        <v>123</v>
      </c>
      <c r="AO21" s="9">
        <v>132</v>
      </c>
      <c r="AR21" s="56">
        <f t="shared" si="9"/>
        <v>128.77272727272728</v>
      </c>
      <c r="AU21" s="56">
        <f>AVERAGE(BN21:IV21)</f>
        <v>136.52941176470588</v>
      </c>
      <c r="AW21" s="99">
        <f>COUNT(BN21:IV21)</f>
        <v>17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5">
        <v>172</v>
      </c>
      <c r="BE21" s="5">
        <v>181</v>
      </c>
      <c r="BF21" s="5">
        <v>112</v>
      </c>
      <c r="BG21" s="5">
        <v>140</v>
      </c>
      <c r="BH21" s="5">
        <v>105</v>
      </c>
      <c r="BI21" s="5">
        <v>154</v>
      </c>
      <c r="BJ21" s="5">
        <v>143</v>
      </c>
      <c r="BK21" s="5">
        <v>143</v>
      </c>
      <c r="BM21" s="56" t="s">
        <v>251</v>
      </c>
      <c r="CT21" s="62">
        <v>97</v>
      </c>
      <c r="CU21" s="2">
        <v>142</v>
      </c>
      <c r="CV21" s="62">
        <v>113</v>
      </c>
      <c r="CW21" s="75">
        <v>167</v>
      </c>
      <c r="CX21" s="2">
        <v>116</v>
      </c>
      <c r="CY21" s="2">
        <v>136</v>
      </c>
      <c r="CZ21" s="62">
        <v>161</v>
      </c>
      <c r="DA21" s="75">
        <v>135</v>
      </c>
      <c r="DB21" s="2">
        <v>128</v>
      </c>
      <c r="DC21" s="2">
        <v>181</v>
      </c>
      <c r="DJ21" s="2">
        <v>196</v>
      </c>
      <c r="DK21" s="2">
        <v>108</v>
      </c>
      <c r="DL21" s="62">
        <v>131</v>
      </c>
      <c r="DM21" s="75">
        <v>108</v>
      </c>
      <c r="HM21" s="95">
        <v>155</v>
      </c>
      <c r="HO21" s="95">
        <v>113</v>
      </c>
      <c r="HU21" s="95">
        <v>134</v>
      </c>
    </row>
    <row r="22" spans="1:229" ht="14.25">
      <c r="A22" s="39">
        <v>18</v>
      </c>
      <c r="B22" s="40" t="s">
        <v>68</v>
      </c>
      <c r="C22" s="40" t="s">
        <v>26</v>
      </c>
      <c r="D22" s="39">
        <v>3</v>
      </c>
      <c r="E22" s="41">
        <f t="shared" si="0"/>
        <v>164</v>
      </c>
      <c r="F22" s="42">
        <f t="shared" si="1"/>
        <v>184</v>
      </c>
      <c r="G22" s="42">
        <f t="shared" si="2"/>
        <v>180</v>
      </c>
      <c r="H22" s="42">
        <f t="shared" si="3"/>
        <v>161</v>
      </c>
      <c r="I22" s="42">
        <f t="shared" si="4"/>
        <v>160</v>
      </c>
      <c r="J22" s="42">
        <f>LARGE(BD22:EG22,1)</f>
        <v>185</v>
      </c>
      <c r="K22" s="42">
        <f>LARGE(BD22:EG22,2)</f>
        <v>181</v>
      </c>
      <c r="L22" s="42">
        <f>LARGE(BD22:EG22,3)</f>
        <v>152</v>
      </c>
      <c r="M22" s="42">
        <f>LARGE(BD22:EG22,4)</f>
        <v>151</v>
      </c>
      <c r="N22" s="42">
        <f t="shared" si="5"/>
        <v>148</v>
      </c>
      <c r="O22" s="42">
        <f t="shared" si="6"/>
        <v>138</v>
      </c>
      <c r="P22" s="41">
        <f>AVERAGE(AB22:AO22,BD22:BK22,BN22:EG22)</f>
        <v>128.26666666666668</v>
      </c>
      <c r="Q22" s="5">
        <f>COUNT(AB22:AO22,BD22:BK22,BN22:EG22)</f>
        <v>30</v>
      </c>
      <c r="R22" s="5">
        <f>MAX(Z22:AO22,BD22:EG22)</f>
        <v>185</v>
      </c>
      <c r="S22" s="5">
        <f>MIN(AB22:AO22,BD22:EG22)</f>
        <v>69</v>
      </c>
      <c r="U22" s="5">
        <f t="shared" si="7"/>
        <v>129</v>
      </c>
      <c r="V22" s="5">
        <f t="shared" si="8"/>
        <v>116</v>
      </c>
      <c r="W22" s="5">
        <f>LARGE(AX22:EG22,5)</f>
        <v>148</v>
      </c>
      <c r="X22" s="5">
        <f>LARGE(AX22:EG22,6)</f>
        <v>138</v>
      </c>
      <c r="Z22" s="9">
        <v>0</v>
      </c>
      <c r="AA22" s="9">
        <v>0</v>
      </c>
      <c r="AB22" s="9"/>
      <c r="AC22" s="9"/>
      <c r="AD22" s="9">
        <v>161</v>
      </c>
      <c r="AE22" s="9">
        <v>180</v>
      </c>
      <c r="AF22" s="9">
        <v>160</v>
      </c>
      <c r="AG22" s="9">
        <v>116</v>
      </c>
      <c r="AH22" s="9">
        <v>129</v>
      </c>
      <c r="AI22" s="9">
        <v>94</v>
      </c>
      <c r="AJ22" s="9">
        <v>102</v>
      </c>
      <c r="AK22" s="9">
        <v>184</v>
      </c>
      <c r="AL22" s="9"/>
      <c r="AM22" s="9"/>
      <c r="AN22" s="9"/>
      <c r="AO22" s="9"/>
      <c r="AR22" s="56">
        <f t="shared" si="9"/>
        <v>123.85714285714286</v>
      </c>
      <c r="AU22" s="56">
        <f>AVERAGE(BN22:IV22)</f>
        <v>131.88235294117646</v>
      </c>
      <c r="AW22" s="99">
        <f>COUNT(BN22:IV22)</f>
        <v>17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5">
        <v>103</v>
      </c>
      <c r="BE22" s="5">
        <v>69</v>
      </c>
      <c r="BF22" s="5">
        <v>124</v>
      </c>
      <c r="BG22" s="5">
        <v>111</v>
      </c>
      <c r="BH22" s="5"/>
      <c r="BI22" s="5"/>
      <c r="BJ22" s="5">
        <v>75</v>
      </c>
      <c r="BK22" s="5">
        <v>126</v>
      </c>
      <c r="BM22" s="56" t="s">
        <v>251</v>
      </c>
      <c r="CT22" s="62">
        <v>123</v>
      </c>
      <c r="CU22" s="2">
        <v>94</v>
      </c>
      <c r="CV22" s="62">
        <v>92</v>
      </c>
      <c r="CW22" s="75">
        <v>134</v>
      </c>
      <c r="CZ22" s="62">
        <v>120</v>
      </c>
      <c r="DA22" s="75">
        <v>119</v>
      </c>
      <c r="DB22" s="2">
        <v>185</v>
      </c>
      <c r="DC22" s="2">
        <v>113</v>
      </c>
      <c r="DD22" s="62">
        <v>138</v>
      </c>
      <c r="DE22" s="75">
        <v>152</v>
      </c>
      <c r="DH22" s="62">
        <v>151</v>
      </c>
      <c r="DI22" s="75">
        <v>148</v>
      </c>
      <c r="DJ22" s="2">
        <v>181</v>
      </c>
      <c r="DK22" s="2">
        <v>120</v>
      </c>
      <c r="DL22" s="62">
        <v>108</v>
      </c>
      <c r="DM22" s="75">
        <v>136</v>
      </c>
      <c r="HU22" s="95">
        <v>128</v>
      </c>
    </row>
    <row r="23" spans="1:233" ht="14.25">
      <c r="A23" s="39">
        <v>19</v>
      </c>
      <c r="B23" s="40" t="s">
        <v>91</v>
      </c>
      <c r="C23" s="40" t="s">
        <v>45</v>
      </c>
      <c r="D23" s="39">
        <v>1</v>
      </c>
      <c r="E23" s="41">
        <f t="shared" si="0"/>
        <v>161.5</v>
      </c>
      <c r="F23" s="42">
        <f t="shared" si="1"/>
        <v>190</v>
      </c>
      <c r="G23" s="42">
        <f t="shared" si="2"/>
        <v>153</v>
      </c>
      <c r="H23" s="42">
        <f t="shared" si="3"/>
        <v>123</v>
      </c>
      <c r="I23" s="42">
        <f t="shared" si="4"/>
        <v>121</v>
      </c>
      <c r="J23" s="42">
        <f>LARGE(BD23:EG23,1)</f>
        <v>208</v>
      </c>
      <c r="K23" s="42">
        <f>LARGE(BD23:EG23,2)</f>
        <v>193</v>
      </c>
      <c r="L23" s="42">
        <f>LARGE(BD23:EG23,3)</f>
        <v>165</v>
      </c>
      <c r="M23" s="42">
        <f>LARGE(BD23:EG23,4)</f>
        <v>162</v>
      </c>
      <c r="N23" s="42">
        <f t="shared" si="5"/>
        <v>158</v>
      </c>
      <c r="O23" s="42">
        <f t="shared" si="6"/>
        <v>142</v>
      </c>
      <c r="P23" s="41">
        <f>AVERAGE(AB23:AO23,BD23:BK23,BN23:EG23)</f>
        <v>114.59375</v>
      </c>
      <c r="Q23" s="5">
        <f>COUNT(AB23:AO23,BD23:BK23,BN23:EG23)</f>
        <v>32</v>
      </c>
      <c r="R23" s="5">
        <f>MAX(Z23:AO23,BD23:EG23)</f>
        <v>208</v>
      </c>
      <c r="S23" s="5">
        <f>MIN(AB23:AO23,BD23:EG23)</f>
        <v>56</v>
      </c>
      <c r="U23" s="5">
        <f t="shared" si="7"/>
        <v>108</v>
      </c>
      <c r="V23" s="5">
        <f t="shared" si="8"/>
        <v>95</v>
      </c>
      <c r="W23" s="5">
        <f>LARGE(AX23:EG23,5)</f>
        <v>158</v>
      </c>
      <c r="X23" s="5">
        <f>LARGE(AX23:EG23,6)</f>
        <v>142</v>
      </c>
      <c r="Z23" s="9">
        <v>0</v>
      </c>
      <c r="AA23" s="9">
        <v>0</v>
      </c>
      <c r="AB23" s="9">
        <v>78</v>
      </c>
      <c r="AC23" s="9">
        <v>95</v>
      </c>
      <c r="AD23" s="9">
        <v>153</v>
      </c>
      <c r="AE23" s="9">
        <v>123</v>
      </c>
      <c r="AF23" s="9">
        <v>108</v>
      </c>
      <c r="AG23" s="9">
        <v>56</v>
      </c>
      <c r="AH23" s="9">
        <v>75</v>
      </c>
      <c r="AI23" s="9">
        <v>93</v>
      </c>
      <c r="AJ23" s="9">
        <v>121</v>
      </c>
      <c r="AK23" s="9">
        <v>85</v>
      </c>
      <c r="AL23" s="9">
        <v>72</v>
      </c>
      <c r="AM23" s="9">
        <v>80</v>
      </c>
      <c r="AN23" s="9">
        <v>190</v>
      </c>
      <c r="AO23" s="9">
        <v>80</v>
      </c>
      <c r="AR23" s="56">
        <f t="shared" si="9"/>
        <v>100.75</v>
      </c>
      <c r="AU23" s="56">
        <f>AVERAGE(BN23:IV23)</f>
        <v>127</v>
      </c>
      <c r="AW23" s="99">
        <f>COUNT(BN23:IV23)</f>
        <v>15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5">
        <v>57</v>
      </c>
      <c r="BE23" s="5">
        <v>135</v>
      </c>
      <c r="BF23" s="5">
        <v>94</v>
      </c>
      <c r="BG23" s="5">
        <v>142</v>
      </c>
      <c r="BH23" s="5">
        <v>84</v>
      </c>
      <c r="BI23" s="5">
        <v>94</v>
      </c>
      <c r="BJ23" s="5"/>
      <c r="BK23" s="5"/>
      <c r="BM23" s="56" t="s">
        <v>251</v>
      </c>
      <c r="DN23" s="2">
        <v>193</v>
      </c>
      <c r="DO23" s="2">
        <v>84</v>
      </c>
      <c r="DP23" s="2">
        <v>117</v>
      </c>
      <c r="DQ23" s="2">
        <v>101</v>
      </c>
      <c r="DR23" s="62">
        <v>99</v>
      </c>
      <c r="DS23" s="78">
        <v>125</v>
      </c>
      <c r="DT23" s="78">
        <v>165</v>
      </c>
      <c r="DU23" s="75">
        <v>128</v>
      </c>
      <c r="DV23" s="2">
        <v>162</v>
      </c>
      <c r="DW23" s="2">
        <v>112</v>
      </c>
      <c r="DX23" s="2">
        <v>208</v>
      </c>
      <c r="DY23" s="2">
        <v>158</v>
      </c>
      <c r="HW23" s="83">
        <v>67</v>
      </c>
      <c r="HX23" s="87">
        <v>47</v>
      </c>
      <c r="HY23" s="83">
        <v>139</v>
      </c>
    </row>
    <row r="24" spans="1:256" ht="14.25">
      <c r="A24" s="39">
        <v>20</v>
      </c>
      <c r="B24" s="40" t="s">
        <v>34</v>
      </c>
      <c r="C24" s="40" t="s">
        <v>119</v>
      </c>
      <c r="D24" s="39">
        <v>2</v>
      </c>
      <c r="E24" s="41">
        <f t="shared" si="0"/>
        <v>160.5</v>
      </c>
      <c r="F24" s="42">
        <f t="shared" si="1"/>
        <v>171</v>
      </c>
      <c r="G24" s="42">
        <f t="shared" si="2"/>
        <v>167</v>
      </c>
      <c r="H24" s="42">
        <f t="shared" si="3"/>
        <v>146</v>
      </c>
      <c r="I24" s="42">
        <f t="shared" si="4"/>
        <v>132</v>
      </c>
      <c r="J24" s="42">
        <f>LARGE(BD24:EG24,1)</f>
        <v>215</v>
      </c>
      <c r="K24" s="42">
        <f>LARGE(BD24:EG24,2)</f>
        <v>170</v>
      </c>
      <c r="L24" s="42">
        <f>LARGE(BD24:EG24,3)</f>
        <v>162</v>
      </c>
      <c r="M24" s="42">
        <f>LARGE(BD24:EG24,4)</f>
        <v>151</v>
      </c>
      <c r="N24" s="42">
        <f t="shared" si="5"/>
        <v>147</v>
      </c>
      <c r="O24" s="42">
        <f t="shared" si="6"/>
        <v>144</v>
      </c>
      <c r="P24" s="41">
        <f>AVERAGE(AB24:AO24,BD24:BK24,BN24:EG24)</f>
        <v>112.125</v>
      </c>
      <c r="Q24" s="5">
        <f>COUNT(AB24:AO24,BD24:BK24,BN24:EG24)</f>
        <v>48</v>
      </c>
      <c r="R24" s="5">
        <f>MAX(Z24:AO24,BD24:EG24)</f>
        <v>215</v>
      </c>
      <c r="S24" s="5">
        <f>MIN(AB24:AO24,BD24:EG24)</f>
        <v>47</v>
      </c>
      <c r="U24" s="5">
        <f t="shared" si="7"/>
        <v>128</v>
      </c>
      <c r="V24" s="5">
        <f t="shared" si="8"/>
        <v>117</v>
      </c>
      <c r="W24" s="5">
        <f>LARGE(AX24:EG24,5)</f>
        <v>147</v>
      </c>
      <c r="X24" s="5">
        <f>LARGE(AX24:EG24,6)</f>
        <v>144</v>
      </c>
      <c r="Z24" s="9">
        <v>0</v>
      </c>
      <c r="AA24" s="9">
        <v>0</v>
      </c>
      <c r="AB24" s="9">
        <v>146</v>
      </c>
      <c r="AC24" s="9">
        <v>92</v>
      </c>
      <c r="AD24" s="9">
        <v>115</v>
      </c>
      <c r="AE24" s="9">
        <v>171</v>
      </c>
      <c r="AF24" s="9">
        <v>128</v>
      </c>
      <c r="AG24" s="9">
        <v>117</v>
      </c>
      <c r="AH24" s="9">
        <v>167</v>
      </c>
      <c r="AI24" s="9">
        <v>101</v>
      </c>
      <c r="AJ24" s="9">
        <v>109</v>
      </c>
      <c r="AK24" s="9">
        <v>132</v>
      </c>
      <c r="AL24" s="9">
        <v>95</v>
      </c>
      <c r="AM24" s="9">
        <v>77</v>
      </c>
      <c r="AN24" s="9"/>
      <c r="AO24" s="9"/>
      <c r="AR24" s="56">
        <f t="shared" si="9"/>
        <v>112.5625</v>
      </c>
      <c r="AU24" s="56">
        <f>AVERAGE(BN24:IV24)</f>
        <v>108.53658536585365</v>
      </c>
      <c r="AW24" s="99">
        <f>COUNT(BN24:IV24)</f>
        <v>41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5">
        <v>105</v>
      </c>
      <c r="BE24" s="5">
        <v>56</v>
      </c>
      <c r="BF24" s="5">
        <v>90</v>
      </c>
      <c r="BG24" s="5">
        <v>100</v>
      </c>
      <c r="BH24" s="5"/>
      <c r="BI24" s="5"/>
      <c r="BJ24" s="5"/>
      <c r="BK24" s="5"/>
      <c r="BM24" s="56" t="s">
        <v>250</v>
      </c>
      <c r="BN24" s="62">
        <v>118</v>
      </c>
      <c r="BO24" s="2">
        <v>82</v>
      </c>
      <c r="BP24" s="8">
        <v>144</v>
      </c>
      <c r="BQ24" s="2">
        <v>104</v>
      </c>
      <c r="BR24" s="62">
        <v>133</v>
      </c>
      <c r="BS24" s="2">
        <v>132</v>
      </c>
      <c r="BT24" s="2">
        <v>147</v>
      </c>
      <c r="BU24" s="2">
        <v>122</v>
      </c>
      <c r="BV24" s="62">
        <v>47</v>
      </c>
      <c r="BW24" s="2">
        <v>114</v>
      </c>
      <c r="BX24" s="2">
        <v>96</v>
      </c>
      <c r="BY24" s="2">
        <v>126</v>
      </c>
      <c r="BZ24" s="62">
        <v>80</v>
      </c>
      <c r="CA24" s="2">
        <v>151</v>
      </c>
      <c r="CB24" s="2">
        <v>60</v>
      </c>
      <c r="CC24" s="2">
        <v>88</v>
      </c>
      <c r="CD24" s="2">
        <v>91</v>
      </c>
      <c r="CE24" s="2">
        <v>105</v>
      </c>
      <c r="CF24" s="62">
        <v>215</v>
      </c>
      <c r="CG24" s="2">
        <v>162</v>
      </c>
      <c r="CH24" s="2">
        <v>170</v>
      </c>
      <c r="CI24" s="2">
        <v>101</v>
      </c>
      <c r="CJ24" s="62">
        <v>128</v>
      </c>
      <c r="CK24" s="2">
        <v>69</v>
      </c>
      <c r="CL24" s="2">
        <v>72</v>
      </c>
      <c r="CM24" s="2">
        <v>95</v>
      </c>
      <c r="CN24" s="2">
        <v>89</v>
      </c>
      <c r="CO24" s="2">
        <v>134</v>
      </c>
      <c r="CP24" s="62">
        <v>103</v>
      </c>
      <c r="CQ24" s="2">
        <v>99</v>
      </c>
      <c r="CR24" s="2">
        <v>107</v>
      </c>
      <c r="CS24" s="2">
        <v>97</v>
      </c>
      <c r="IH24" s="66">
        <v>54</v>
      </c>
      <c r="II24" s="67">
        <v>111</v>
      </c>
      <c r="IK24" s="67">
        <v>36</v>
      </c>
      <c r="IN24" s="65">
        <v>132</v>
      </c>
      <c r="IR24" s="67">
        <v>147</v>
      </c>
      <c r="IS24" s="65">
        <v>124</v>
      </c>
      <c r="IT24" s="66">
        <v>114</v>
      </c>
      <c r="IU24" s="67">
        <v>59</v>
      </c>
      <c r="IV24" s="65">
        <v>92</v>
      </c>
    </row>
    <row r="25" spans="1:227" ht="14.25">
      <c r="A25" s="39">
        <v>21</v>
      </c>
      <c r="B25" s="40" t="s">
        <v>114</v>
      </c>
      <c r="C25" s="40" t="s">
        <v>26</v>
      </c>
      <c r="D25" s="39">
        <v>2</v>
      </c>
      <c r="E25" s="41">
        <f t="shared" si="0"/>
        <v>155.6</v>
      </c>
      <c r="F25" s="42">
        <f t="shared" si="1"/>
        <v>187</v>
      </c>
      <c r="G25" s="42">
        <f t="shared" si="2"/>
        <v>183</v>
      </c>
      <c r="H25" s="42">
        <f t="shared" si="3"/>
        <v>125</v>
      </c>
      <c r="I25" s="42">
        <f t="shared" si="4"/>
        <v>120</v>
      </c>
      <c r="J25" s="42">
        <f>LARGE(BD25:EG25,1)</f>
        <v>182</v>
      </c>
      <c r="K25" s="42">
        <f>LARGE(BD25:EG25,2)</f>
        <v>161</v>
      </c>
      <c r="L25" s="42">
        <f>LARGE(BD25:EG25,3)</f>
        <v>154</v>
      </c>
      <c r="M25" s="42">
        <f>LARGE(BD25:EG25,4)</f>
        <v>150</v>
      </c>
      <c r="N25" s="42">
        <f t="shared" si="5"/>
        <v>149</v>
      </c>
      <c r="O25" s="42">
        <f t="shared" si="6"/>
        <v>145</v>
      </c>
      <c r="P25" s="41">
        <f>AVERAGE(AB25:AO25,BD25:BK25,BN25:EG25)</f>
        <v>122.15625</v>
      </c>
      <c r="Q25" s="5">
        <f>COUNT(AB25:AO25,BD25:BK25,BN25:EG25)</f>
        <v>32</v>
      </c>
      <c r="R25" s="5">
        <f>MAX(Z25:AO25,BD25:EG25)</f>
        <v>187</v>
      </c>
      <c r="S25" s="5">
        <f>MIN(AB25:AO25,BD25:EG25)</f>
        <v>54</v>
      </c>
      <c r="U25" s="5">
        <f t="shared" si="7"/>
        <v>116</v>
      </c>
      <c r="V25" s="5">
        <f t="shared" si="8"/>
        <v>101</v>
      </c>
      <c r="W25" s="5">
        <f>LARGE(AX25:EG25,5)</f>
        <v>149</v>
      </c>
      <c r="X25" s="5">
        <f>LARGE(AX25:EG25,6)</f>
        <v>145</v>
      </c>
      <c r="Z25" s="9">
        <v>0</v>
      </c>
      <c r="AA25" s="9">
        <v>0</v>
      </c>
      <c r="AB25" s="9"/>
      <c r="AC25" s="9"/>
      <c r="AD25" s="9">
        <v>183</v>
      </c>
      <c r="AE25" s="9">
        <v>83</v>
      </c>
      <c r="AF25" s="9">
        <v>116</v>
      </c>
      <c r="AG25" s="9">
        <v>54</v>
      </c>
      <c r="AH25" s="9">
        <v>94</v>
      </c>
      <c r="AI25" s="9">
        <v>187</v>
      </c>
      <c r="AJ25" s="9">
        <v>120</v>
      </c>
      <c r="AK25" s="9">
        <v>125</v>
      </c>
      <c r="AL25" s="9">
        <v>101</v>
      </c>
      <c r="AM25" s="9">
        <v>65</v>
      </c>
      <c r="AN25" s="9"/>
      <c r="AO25" s="9"/>
      <c r="AR25" s="56">
        <f t="shared" si="9"/>
        <v>113</v>
      </c>
      <c r="AU25" s="56">
        <f>AVERAGE(BN25:IV25)</f>
        <v>130.57894736842104</v>
      </c>
      <c r="AW25" s="99">
        <f>COUNT(BN25:IV25)</f>
        <v>19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5"/>
      <c r="BE25" s="5"/>
      <c r="BF25" s="5">
        <v>142</v>
      </c>
      <c r="BG25" s="5">
        <v>57</v>
      </c>
      <c r="BH25" s="5"/>
      <c r="BI25" s="5"/>
      <c r="BJ25" s="5">
        <v>141</v>
      </c>
      <c r="BK25" s="5">
        <v>114</v>
      </c>
      <c r="BM25" s="56" t="s">
        <v>251</v>
      </c>
      <c r="CT25" s="62">
        <v>150</v>
      </c>
      <c r="CU25" s="2">
        <v>104</v>
      </c>
      <c r="CV25" s="62">
        <v>69</v>
      </c>
      <c r="CW25" s="75">
        <v>106</v>
      </c>
      <c r="CX25" s="2">
        <v>120</v>
      </c>
      <c r="CY25" s="2">
        <v>182</v>
      </c>
      <c r="CZ25" s="62">
        <v>98</v>
      </c>
      <c r="DA25" s="75">
        <v>161</v>
      </c>
      <c r="DB25" s="2">
        <v>149</v>
      </c>
      <c r="DC25" s="2">
        <v>117</v>
      </c>
      <c r="DD25" s="62">
        <v>140</v>
      </c>
      <c r="DE25" s="75">
        <v>140</v>
      </c>
      <c r="DF25" s="2">
        <v>145</v>
      </c>
      <c r="DG25" s="2">
        <v>154</v>
      </c>
      <c r="DH25" s="62">
        <v>105</v>
      </c>
      <c r="DI25" s="75">
        <v>122</v>
      </c>
      <c r="DL25" s="62">
        <v>144</v>
      </c>
      <c r="DM25" s="75">
        <v>121</v>
      </c>
      <c r="HS25" s="95">
        <v>154</v>
      </c>
    </row>
    <row r="26" spans="1:256" ht="14.25">
      <c r="A26" s="39">
        <v>22</v>
      </c>
      <c r="B26" s="40" t="s">
        <v>110</v>
      </c>
      <c r="C26" s="40" t="s">
        <v>117</v>
      </c>
      <c r="D26" s="39">
        <v>2</v>
      </c>
      <c r="E26" s="41">
        <f t="shared" si="0"/>
        <v>155.2</v>
      </c>
      <c r="F26" s="42">
        <f t="shared" si="1"/>
        <v>158</v>
      </c>
      <c r="G26" s="42">
        <f t="shared" si="2"/>
        <v>147</v>
      </c>
      <c r="H26" s="42">
        <f t="shared" si="3"/>
        <v>137</v>
      </c>
      <c r="I26" s="42">
        <f t="shared" si="4"/>
        <v>128</v>
      </c>
      <c r="J26" s="42">
        <f>LARGE(BD26:EG26,1)</f>
        <v>232</v>
      </c>
      <c r="K26" s="42">
        <f>LARGE(BD26:EG26,2)</f>
        <v>168</v>
      </c>
      <c r="L26" s="42">
        <f>LARGE(BD26:EG26,3)</f>
        <v>153</v>
      </c>
      <c r="M26" s="42">
        <f>LARGE(BD26:EG26,4)</f>
        <v>152</v>
      </c>
      <c r="N26" s="42">
        <f t="shared" si="5"/>
        <v>142</v>
      </c>
      <c r="O26" s="42">
        <f t="shared" si="6"/>
        <v>135</v>
      </c>
      <c r="P26" s="41">
        <f>AVERAGE(AB26:AO26,BD26:BK26,BN26:EG26)</f>
        <v>114.5925925925926</v>
      </c>
      <c r="Q26" s="5">
        <f>COUNT(AB26:AO26,BD26:BK26,BN26:EG26)</f>
        <v>54</v>
      </c>
      <c r="R26" s="5">
        <f>MAX(Z26:AO26,BD26:EG26)</f>
        <v>232</v>
      </c>
      <c r="S26" s="5">
        <f>MIN(AB26:AO26,BD26:EG26)</f>
        <v>58</v>
      </c>
      <c r="U26" s="5">
        <f t="shared" si="7"/>
        <v>126</v>
      </c>
      <c r="V26" s="5">
        <f t="shared" si="8"/>
        <v>119</v>
      </c>
      <c r="W26" s="5">
        <f>LARGE(AX26:EG26,5)</f>
        <v>142</v>
      </c>
      <c r="X26" s="5">
        <f>LARGE(AX26:EG26,6)</f>
        <v>135</v>
      </c>
      <c r="Z26" s="9">
        <v>0</v>
      </c>
      <c r="AA26" s="9">
        <v>0</v>
      </c>
      <c r="AB26" s="9">
        <v>95</v>
      </c>
      <c r="AC26" s="9">
        <v>92</v>
      </c>
      <c r="AD26" s="9">
        <v>95</v>
      </c>
      <c r="AE26" s="9">
        <v>147</v>
      </c>
      <c r="AF26" s="9">
        <v>87</v>
      </c>
      <c r="AG26" s="9">
        <v>106</v>
      </c>
      <c r="AH26" s="9">
        <v>97</v>
      </c>
      <c r="AI26" s="9">
        <v>158</v>
      </c>
      <c r="AJ26" s="9">
        <v>119</v>
      </c>
      <c r="AK26" s="9">
        <v>126</v>
      </c>
      <c r="AL26" s="9">
        <v>111</v>
      </c>
      <c r="AM26" s="9">
        <v>81</v>
      </c>
      <c r="AN26" s="9">
        <v>128</v>
      </c>
      <c r="AO26" s="9">
        <v>137</v>
      </c>
      <c r="AR26" s="56">
        <f t="shared" si="9"/>
        <v>107.18181818181819</v>
      </c>
      <c r="AU26" s="56">
        <f>AVERAGE(BN26:IV26)</f>
        <v>117.5</v>
      </c>
      <c r="AW26" s="99">
        <f>COUNT(BN26:IV26)</f>
        <v>40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5">
        <v>69</v>
      </c>
      <c r="BE26" s="5">
        <v>125</v>
      </c>
      <c r="BF26" s="5">
        <v>73</v>
      </c>
      <c r="BG26" s="5">
        <v>104</v>
      </c>
      <c r="BH26" s="5">
        <v>121</v>
      </c>
      <c r="BI26" s="5">
        <v>108</v>
      </c>
      <c r="BJ26" s="5">
        <v>99</v>
      </c>
      <c r="BK26" s="5">
        <v>80</v>
      </c>
      <c r="BM26" s="56" t="s">
        <v>250</v>
      </c>
      <c r="BN26" s="62">
        <v>128</v>
      </c>
      <c r="BO26" s="2">
        <v>102</v>
      </c>
      <c r="BP26" s="8">
        <v>66</v>
      </c>
      <c r="BQ26" s="2">
        <v>131</v>
      </c>
      <c r="BR26" s="62">
        <v>142</v>
      </c>
      <c r="BS26" s="2">
        <v>152</v>
      </c>
      <c r="BT26" s="2">
        <v>168</v>
      </c>
      <c r="BU26" s="2">
        <v>232</v>
      </c>
      <c r="BV26" s="62">
        <v>153</v>
      </c>
      <c r="BW26" s="2">
        <v>121</v>
      </c>
      <c r="BX26" s="2">
        <v>111</v>
      </c>
      <c r="BY26" s="2">
        <v>122</v>
      </c>
      <c r="BZ26" s="62">
        <v>106</v>
      </c>
      <c r="CA26" s="2">
        <v>118</v>
      </c>
      <c r="CB26" s="2">
        <v>99</v>
      </c>
      <c r="CC26" s="2">
        <v>121</v>
      </c>
      <c r="CD26" s="2">
        <v>109</v>
      </c>
      <c r="CE26" s="2">
        <v>118</v>
      </c>
      <c r="CF26" s="62">
        <v>129</v>
      </c>
      <c r="CG26" s="2">
        <v>102</v>
      </c>
      <c r="CH26" s="2">
        <v>118</v>
      </c>
      <c r="CI26" s="2">
        <v>135</v>
      </c>
      <c r="CJ26" s="62">
        <v>58</v>
      </c>
      <c r="CK26" s="2">
        <v>126</v>
      </c>
      <c r="CL26" s="2">
        <v>126</v>
      </c>
      <c r="CM26" s="2">
        <v>132</v>
      </c>
      <c r="CN26" s="2">
        <v>105</v>
      </c>
      <c r="CO26" s="2">
        <v>121</v>
      </c>
      <c r="CP26" s="62">
        <v>68</v>
      </c>
      <c r="CQ26" s="2">
        <v>109</v>
      </c>
      <c r="CR26" s="2">
        <v>116</v>
      </c>
      <c r="CS26" s="2">
        <v>86</v>
      </c>
      <c r="IN26" s="65">
        <v>116</v>
      </c>
      <c r="IP26" s="67">
        <v>134</v>
      </c>
      <c r="IQ26" s="66">
        <v>135</v>
      </c>
      <c r="IR26" s="67">
        <v>131</v>
      </c>
      <c r="IS26" s="65">
        <v>94</v>
      </c>
      <c r="IT26" s="66">
        <v>91</v>
      </c>
      <c r="IU26" s="67">
        <v>122</v>
      </c>
      <c r="IV26" s="65">
        <v>47</v>
      </c>
    </row>
    <row r="27" spans="1:231" ht="14.25">
      <c r="A27" s="39">
        <v>23</v>
      </c>
      <c r="B27" s="40" t="s">
        <v>44</v>
      </c>
      <c r="C27" s="40" t="s">
        <v>45</v>
      </c>
      <c r="D27" s="39">
        <v>1</v>
      </c>
      <c r="E27" s="41">
        <f t="shared" si="0"/>
        <v>153.8</v>
      </c>
      <c r="F27" s="42">
        <f t="shared" si="1"/>
        <v>192</v>
      </c>
      <c r="G27" s="42">
        <f t="shared" si="2"/>
        <v>142</v>
      </c>
      <c r="H27" s="42">
        <f t="shared" si="3"/>
        <v>129</v>
      </c>
      <c r="I27" s="42">
        <f t="shared" si="4"/>
        <v>123</v>
      </c>
      <c r="J27" s="42">
        <f>LARGE(BD27:EG27,1)</f>
        <v>199</v>
      </c>
      <c r="K27" s="42">
        <f>LARGE(BD27:EG27,2)</f>
        <v>164</v>
      </c>
      <c r="L27" s="42">
        <f>LARGE(BD27:EG27,3)</f>
        <v>158</v>
      </c>
      <c r="M27" s="42">
        <f>LARGE(BD27:EG27,4)</f>
        <v>147</v>
      </c>
      <c r="N27" s="42">
        <f t="shared" si="5"/>
        <v>145</v>
      </c>
      <c r="O27" s="42">
        <f t="shared" si="6"/>
        <v>139</v>
      </c>
      <c r="P27" s="41">
        <f>AVERAGE(AB27:AO27,BD27:BK27,BN27:EG27)</f>
        <v>121.46153846153847</v>
      </c>
      <c r="Q27" s="5">
        <f>COUNT(AB27:AO27,BD27:BK27,BN27:EG27)</f>
        <v>26</v>
      </c>
      <c r="R27" s="5">
        <f>MAX(Z27:AO27,BD27:EG27)</f>
        <v>199</v>
      </c>
      <c r="S27" s="5">
        <f>MIN(AB27:AO27,BD27:EG27)</f>
        <v>50</v>
      </c>
      <c r="U27" s="5">
        <f t="shared" si="7"/>
        <v>118</v>
      </c>
      <c r="V27" s="5">
        <f t="shared" si="8"/>
        <v>114</v>
      </c>
      <c r="W27" s="5">
        <f>LARGE(AX27:EG27,5)</f>
        <v>145</v>
      </c>
      <c r="X27" s="5">
        <f>LARGE(AX27:EG27,6)</f>
        <v>139</v>
      </c>
      <c r="Z27" s="9">
        <v>0</v>
      </c>
      <c r="AA27" s="9">
        <v>0</v>
      </c>
      <c r="AB27" s="9"/>
      <c r="AC27" s="9"/>
      <c r="AD27" s="9">
        <v>123</v>
      </c>
      <c r="AE27" s="9">
        <v>100</v>
      </c>
      <c r="AF27" s="9">
        <v>192</v>
      </c>
      <c r="AG27" s="9">
        <v>50</v>
      </c>
      <c r="AH27" s="9">
        <v>94</v>
      </c>
      <c r="AI27" s="9">
        <v>87</v>
      </c>
      <c r="AJ27" s="9">
        <v>114</v>
      </c>
      <c r="AK27" s="9">
        <v>142</v>
      </c>
      <c r="AL27" s="9">
        <v>118</v>
      </c>
      <c r="AM27" s="9">
        <v>129</v>
      </c>
      <c r="AN27" s="9"/>
      <c r="AO27" s="9"/>
      <c r="AR27" s="56">
        <f t="shared" si="9"/>
        <v>114.14285714285714</v>
      </c>
      <c r="AU27" s="56">
        <f>AVERAGE(BN27:IV27)</f>
        <v>127.76923076923077</v>
      </c>
      <c r="AW27" s="99">
        <f>COUNT(BN27:IV27)</f>
        <v>13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5">
        <v>111</v>
      </c>
      <c r="BE27" s="5">
        <v>147</v>
      </c>
      <c r="BF27" s="5"/>
      <c r="BG27" s="5"/>
      <c r="BH27" s="5">
        <v>96</v>
      </c>
      <c r="BI27" s="5">
        <v>95</v>
      </c>
      <c r="BJ27" s="5"/>
      <c r="BK27" s="5"/>
      <c r="BM27" s="56" t="s">
        <v>251</v>
      </c>
      <c r="DN27" s="2">
        <v>145</v>
      </c>
      <c r="DO27" s="2">
        <v>84</v>
      </c>
      <c r="DP27" s="2">
        <v>91</v>
      </c>
      <c r="DQ27" s="2">
        <v>164</v>
      </c>
      <c r="DR27" s="62">
        <v>111</v>
      </c>
      <c r="DS27" s="78">
        <v>158</v>
      </c>
      <c r="DT27" s="78">
        <v>110</v>
      </c>
      <c r="DU27" s="75">
        <v>98</v>
      </c>
      <c r="DV27" s="2">
        <v>128</v>
      </c>
      <c r="DW27" s="2">
        <v>139</v>
      </c>
      <c r="DX27" s="2">
        <v>199</v>
      </c>
      <c r="DY27" s="2">
        <v>133</v>
      </c>
      <c r="HW27" s="83">
        <v>101</v>
      </c>
    </row>
    <row r="28" spans="1:230" ht="14.25">
      <c r="A28" s="39">
        <v>24</v>
      </c>
      <c r="B28" s="40" t="s">
        <v>90</v>
      </c>
      <c r="C28" s="40" t="s">
        <v>266</v>
      </c>
      <c r="D28" s="39" t="s">
        <v>146</v>
      </c>
      <c r="E28" s="41">
        <f t="shared" si="0"/>
        <v>152.8</v>
      </c>
      <c r="F28" s="42">
        <f t="shared" si="1"/>
        <v>175</v>
      </c>
      <c r="G28" s="42">
        <f t="shared" si="2"/>
        <v>142</v>
      </c>
      <c r="H28" s="42">
        <f t="shared" si="3"/>
        <v>139</v>
      </c>
      <c r="I28" s="42">
        <f t="shared" si="4"/>
        <v>137</v>
      </c>
      <c r="J28" s="42">
        <f>LARGE(BD28:EG28,1)</f>
        <v>187</v>
      </c>
      <c r="K28" s="42">
        <f>LARGE(BD28:EG28,2)</f>
        <v>168</v>
      </c>
      <c r="L28" s="42">
        <f>LARGE(BD28:EG28,3)</f>
        <v>161</v>
      </c>
      <c r="M28" s="42">
        <f>LARGE(BD28:EG28,4)</f>
        <v>160</v>
      </c>
      <c r="N28" s="42">
        <f t="shared" si="5"/>
        <v>130</v>
      </c>
      <c r="O28" s="42">
        <f t="shared" si="6"/>
        <v>129</v>
      </c>
      <c r="P28" s="41">
        <f>AVERAGE(AB28:AO28,BD28:BK28,BN28:EG28)</f>
        <v>118.61111111111111</v>
      </c>
      <c r="Q28" s="5">
        <f>COUNT(AB28:AO28,BD28:BK28,BN28:EG28)</f>
        <v>36</v>
      </c>
      <c r="R28" s="5">
        <f>MAX(Z28:AO28,BD28:EG28)</f>
        <v>187</v>
      </c>
      <c r="S28" s="5">
        <f>MIN(AB28:AO28,BD28:EG28)</f>
        <v>71</v>
      </c>
      <c r="U28" s="5">
        <f t="shared" si="7"/>
        <v>130</v>
      </c>
      <c r="V28" s="5">
        <f t="shared" si="8"/>
        <v>129</v>
      </c>
      <c r="W28" s="5">
        <f>LARGE(AX28:EG28,5)</f>
        <v>127</v>
      </c>
      <c r="X28" s="5">
        <f>LARGE(AX28:EG28,6)</f>
        <v>126</v>
      </c>
      <c r="Z28" s="9">
        <v>0</v>
      </c>
      <c r="AA28" s="9">
        <v>0</v>
      </c>
      <c r="AB28" s="9">
        <v>129</v>
      </c>
      <c r="AC28" s="9">
        <v>142</v>
      </c>
      <c r="AD28" s="9">
        <v>115</v>
      </c>
      <c r="AE28" s="9">
        <v>112</v>
      </c>
      <c r="AF28" s="9">
        <v>139</v>
      </c>
      <c r="AG28" s="9">
        <v>102</v>
      </c>
      <c r="AH28" s="9">
        <v>175</v>
      </c>
      <c r="AI28" s="9">
        <v>91</v>
      </c>
      <c r="AJ28" s="9">
        <v>130</v>
      </c>
      <c r="AK28" s="9">
        <v>137</v>
      </c>
      <c r="AL28" s="9">
        <v>98</v>
      </c>
      <c r="AM28" s="9">
        <v>93</v>
      </c>
      <c r="AN28" s="9">
        <v>123</v>
      </c>
      <c r="AO28" s="9">
        <v>116</v>
      </c>
      <c r="AR28" s="56">
        <f t="shared" si="9"/>
        <v>120.1</v>
      </c>
      <c r="AU28" s="56">
        <f>AVERAGE(BN28:IV28)</f>
        <v>122.45</v>
      </c>
      <c r="AW28" s="99">
        <f>COUNT(BN28:IV28)</f>
        <v>20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5">
        <v>120</v>
      </c>
      <c r="BE28" s="5">
        <v>126</v>
      </c>
      <c r="BF28" s="5">
        <v>106</v>
      </c>
      <c r="BG28" s="5">
        <v>71</v>
      </c>
      <c r="BH28" s="5"/>
      <c r="BI28" s="5"/>
      <c r="BJ28" s="5">
        <v>160</v>
      </c>
      <c r="BK28" s="5">
        <v>117</v>
      </c>
      <c r="BM28" s="56" t="s">
        <v>251</v>
      </c>
      <c r="CT28" s="62">
        <v>90</v>
      </c>
      <c r="CU28" s="2">
        <v>127</v>
      </c>
      <c r="CX28" s="2">
        <v>168</v>
      </c>
      <c r="CY28" s="2">
        <v>106</v>
      </c>
      <c r="CZ28" s="62">
        <v>124</v>
      </c>
      <c r="DA28" s="75">
        <v>111</v>
      </c>
      <c r="DB28" s="2">
        <v>81</v>
      </c>
      <c r="DC28" s="2">
        <v>95</v>
      </c>
      <c r="DD28" s="62">
        <v>94</v>
      </c>
      <c r="DE28" s="75">
        <v>83</v>
      </c>
      <c r="DF28" s="2">
        <v>116</v>
      </c>
      <c r="DG28" s="2">
        <v>161</v>
      </c>
      <c r="DJ28" s="2">
        <v>113</v>
      </c>
      <c r="DK28" s="2">
        <v>122</v>
      </c>
      <c r="DL28" s="62">
        <v>187</v>
      </c>
      <c r="DM28" s="75">
        <v>90</v>
      </c>
      <c r="HO28" s="95">
        <v>141</v>
      </c>
      <c r="HP28" s="95">
        <v>143</v>
      </c>
      <c r="HQ28" s="95">
        <v>147</v>
      </c>
      <c r="HV28" s="95">
        <v>150</v>
      </c>
    </row>
    <row r="29" spans="1:256" ht="14.25">
      <c r="A29" s="39">
        <v>25</v>
      </c>
      <c r="B29" s="40" t="s">
        <v>232</v>
      </c>
      <c r="C29" s="40" t="s">
        <v>231</v>
      </c>
      <c r="D29" s="39">
        <v>3</v>
      </c>
      <c r="E29" s="41">
        <f t="shared" si="0"/>
        <v>151.8</v>
      </c>
      <c r="F29" s="42">
        <f t="shared" si="1"/>
        <v>168</v>
      </c>
      <c r="G29" s="42">
        <f t="shared" si="2"/>
        <v>148</v>
      </c>
      <c r="H29" s="42">
        <f t="shared" si="3"/>
        <v>138</v>
      </c>
      <c r="I29" s="42">
        <f t="shared" si="4"/>
        <v>123</v>
      </c>
      <c r="J29" s="42">
        <f>LARGE(BD29:EG29,1)</f>
        <v>191</v>
      </c>
      <c r="K29" s="42">
        <f>LARGE(BD29:EG29,2)</f>
        <v>161</v>
      </c>
      <c r="L29" s="42">
        <f>LARGE(BD29:EG29,3)</f>
        <v>150</v>
      </c>
      <c r="M29" s="42">
        <f>LARGE(BD29:EG29,4)</f>
        <v>147</v>
      </c>
      <c r="N29" s="42">
        <f t="shared" si="5"/>
        <v>146</v>
      </c>
      <c r="O29" s="42">
        <f t="shared" si="6"/>
        <v>146</v>
      </c>
      <c r="P29" s="41">
        <f>AVERAGE(AB29:AO29,BD29:BK29,BN29:EG29)</f>
        <v>116.25</v>
      </c>
      <c r="Q29" s="5">
        <f>COUNT(AB29:AO29,BD29:BK29,BN29:EG29)</f>
        <v>40</v>
      </c>
      <c r="R29" s="5">
        <f>MAX(Z29:AO29,BD29:EG29)</f>
        <v>191</v>
      </c>
      <c r="S29" s="5">
        <f>MIN(AB29:AO29,BD29:EG29)</f>
        <v>54</v>
      </c>
      <c r="U29" s="5">
        <f t="shared" si="7"/>
        <v>108</v>
      </c>
      <c r="V29" s="5">
        <f t="shared" si="8"/>
        <v>71</v>
      </c>
      <c r="W29" s="5">
        <f>LARGE(AX29:EG29,5)</f>
        <v>146</v>
      </c>
      <c r="X29" s="5">
        <f>LARGE(AX29:EG29,6)</f>
        <v>146</v>
      </c>
      <c r="Z29" s="9">
        <v>0</v>
      </c>
      <c r="AA29" s="9">
        <v>0</v>
      </c>
      <c r="AB29" s="9"/>
      <c r="AC29" s="9"/>
      <c r="AD29" s="9"/>
      <c r="AE29" s="9"/>
      <c r="AF29" s="9"/>
      <c r="AG29" s="9"/>
      <c r="AH29" s="9"/>
      <c r="AI29" s="9"/>
      <c r="AJ29" s="9">
        <v>123</v>
      </c>
      <c r="AK29" s="9">
        <v>148</v>
      </c>
      <c r="AL29" s="9">
        <v>108</v>
      </c>
      <c r="AM29" s="9">
        <v>71</v>
      </c>
      <c r="AN29" s="9">
        <v>168</v>
      </c>
      <c r="AO29" s="9">
        <v>138</v>
      </c>
      <c r="AR29" s="56">
        <f t="shared" si="9"/>
        <v>117.8</v>
      </c>
      <c r="AU29" s="56">
        <f>AVERAGE(BN29:IV29)</f>
        <v>111.9090909090909</v>
      </c>
      <c r="AW29" s="99">
        <f>COUNT(BN29:IV29)</f>
        <v>44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5">
        <v>130</v>
      </c>
      <c r="BE29" s="5">
        <v>86</v>
      </c>
      <c r="BF29" s="5"/>
      <c r="BG29" s="5"/>
      <c r="BH29" s="5">
        <v>127</v>
      </c>
      <c r="BI29" s="5">
        <v>79</v>
      </c>
      <c r="BJ29" s="5"/>
      <c r="BK29" s="5"/>
      <c r="BM29" s="56" t="s">
        <v>250</v>
      </c>
      <c r="BN29" s="62">
        <v>118</v>
      </c>
      <c r="BO29" s="2">
        <v>104</v>
      </c>
      <c r="BP29" s="8">
        <v>81</v>
      </c>
      <c r="BQ29" s="2">
        <v>77</v>
      </c>
      <c r="BR29" s="62">
        <v>84</v>
      </c>
      <c r="BS29" s="2">
        <v>136</v>
      </c>
      <c r="BT29" s="2">
        <v>126</v>
      </c>
      <c r="BU29" s="2">
        <v>94</v>
      </c>
      <c r="BV29" s="62">
        <v>146</v>
      </c>
      <c r="BW29" s="2">
        <v>146</v>
      </c>
      <c r="BX29" s="2">
        <v>138</v>
      </c>
      <c r="BY29" s="2">
        <v>191</v>
      </c>
      <c r="BZ29" s="62">
        <v>83</v>
      </c>
      <c r="CA29" s="2">
        <v>104</v>
      </c>
      <c r="CB29" s="2">
        <v>86</v>
      </c>
      <c r="CC29" s="2">
        <v>67</v>
      </c>
      <c r="CD29" s="2">
        <v>125</v>
      </c>
      <c r="CE29" s="2">
        <v>147</v>
      </c>
      <c r="CF29" s="62">
        <v>105</v>
      </c>
      <c r="CG29" s="2">
        <v>123</v>
      </c>
      <c r="CH29" s="2">
        <v>118</v>
      </c>
      <c r="CI29" s="2">
        <v>132</v>
      </c>
      <c r="CJ29" s="62">
        <v>161</v>
      </c>
      <c r="CK29" s="2">
        <v>129</v>
      </c>
      <c r="CL29" s="2">
        <v>133</v>
      </c>
      <c r="CM29" s="2">
        <v>54</v>
      </c>
      <c r="CN29" s="2">
        <v>150</v>
      </c>
      <c r="CO29" s="2">
        <v>86</v>
      </c>
      <c r="CR29" s="2">
        <v>144</v>
      </c>
      <c r="CS29" s="2">
        <v>84</v>
      </c>
      <c r="IG29" s="80">
        <v>118</v>
      </c>
      <c r="IH29" s="66">
        <v>102</v>
      </c>
      <c r="II29" s="67">
        <v>87</v>
      </c>
      <c r="IJ29" s="66">
        <v>96</v>
      </c>
      <c r="IK29" s="67">
        <v>73</v>
      </c>
      <c r="IL29" s="66">
        <v>165</v>
      </c>
      <c r="IM29" s="67">
        <v>61</v>
      </c>
      <c r="IN29" s="65">
        <v>86</v>
      </c>
      <c r="IO29" s="66">
        <v>54</v>
      </c>
      <c r="IP29" s="67">
        <v>164</v>
      </c>
      <c r="IR29" s="67">
        <v>102</v>
      </c>
      <c r="IS29" s="65">
        <v>115</v>
      </c>
      <c r="IT29" s="66">
        <v>135</v>
      </c>
      <c r="IV29" s="65">
        <v>94</v>
      </c>
    </row>
    <row r="30" spans="1:256" ht="14.25">
      <c r="A30" s="39">
        <v>26</v>
      </c>
      <c r="B30" s="40" t="s">
        <v>233</v>
      </c>
      <c r="C30" s="40" t="s">
        <v>231</v>
      </c>
      <c r="D30" s="39">
        <v>3</v>
      </c>
      <c r="E30" s="41">
        <f t="shared" si="0"/>
        <v>151.7</v>
      </c>
      <c r="F30" s="42">
        <f t="shared" si="1"/>
        <v>186</v>
      </c>
      <c r="G30" s="42">
        <f t="shared" si="2"/>
        <v>145</v>
      </c>
      <c r="H30" s="42">
        <f t="shared" si="3"/>
        <v>134</v>
      </c>
      <c r="I30" s="42">
        <f t="shared" si="4"/>
        <v>105</v>
      </c>
      <c r="J30" s="42">
        <f>LARGE(BD30:EG30,1)</f>
        <v>201</v>
      </c>
      <c r="K30" s="42">
        <f>LARGE(BD30:EG30,2)</f>
        <v>175</v>
      </c>
      <c r="L30" s="42">
        <f>LARGE(BD30:EG30,3)</f>
        <v>156</v>
      </c>
      <c r="M30" s="42">
        <f>LARGE(BD30:EG30,4)</f>
        <v>145</v>
      </c>
      <c r="N30" s="42">
        <f t="shared" si="5"/>
        <v>138</v>
      </c>
      <c r="O30" s="42">
        <f t="shared" si="6"/>
        <v>132</v>
      </c>
      <c r="P30" s="41">
        <f>AVERAGE(AB30:AO30,BD30:BK30,BN30:EG30)</f>
        <v>109.52631578947368</v>
      </c>
      <c r="Q30" s="5">
        <f>COUNT(AB30:AO30,BD30:BK30,BN30:EG30)</f>
        <v>38</v>
      </c>
      <c r="R30" s="5">
        <f>MAX(Z30:AO30,BD30:EG30)</f>
        <v>201</v>
      </c>
      <c r="S30" s="5">
        <f>MIN(AB30:AO30,BD30:EG30)</f>
        <v>54</v>
      </c>
      <c r="U30" s="5">
        <f t="shared" si="7"/>
        <v>76</v>
      </c>
      <c r="V30" s="5">
        <f t="shared" si="8"/>
        <v>66</v>
      </c>
      <c r="W30" s="5">
        <f>LARGE(AX30:EG30,5)</f>
        <v>138</v>
      </c>
      <c r="X30" s="5">
        <f>LARGE(AX30:EG30,6)</f>
        <v>132</v>
      </c>
      <c r="Z30" s="9">
        <v>0</v>
      </c>
      <c r="AA30" s="9">
        <v>0</v>
      </c>
      <c r="AB30" s="9"/>
      <c r="AC30" s="9"/>
      <c r="AD30" s="9"/>
      <c r="AE30" s="9"/>
      <c r="AF30" s="9"/>
      <c r="AG30" s="9"/>
      <c r="AH30" s="9"/>
      <c r="AI30" s="9"/>
      <c r="AJ30" s="9">
        <v>186</v>
      </c>
      <c r="AK30" s="9">
        <v>134</v>
      </c>
      <c r="AL30" s="9">
        <v>66</v>
      </c>
      <c r="AM30" s="9">
        <v>76</v>
      </c>
      <c r="AN30" s="9">
        <v>145</v>
      </c>
      <c r="AO30" s="9">
        <v>105</v>
      </c>
      <c r="AR30" s="56">
        <f t="shared" si="9"/>
        <v>109.5</v>
      </c>
      <c r="AU30" s="56">
        <f>AVERAGE(BN30:IV30)</f>
        <v>110.51219512195122</v>
      </c>
      <c r="AW30" s="99">
        <f>COUNT(BN30:IV30)</f>
        <v>41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5">
        <v>54</v>
      </c>
      <c r="BE30" s="5">
        <v>110</v>
      </c>
      <c r="BF30" s="5"/>
      <c r="BG30" s="5"/>
      <c r="BH30" s="5"/>
      <c r="BI30" s="5"/>
      <c r="BJ30" s="5"/>
      <c r="BK30" s="5"/>
      <c r="BM30" s="56" t="s">
        <v>250</v>
      </c>
      <c r="BN30" s="62">
        <v>114</v>
      </c>
      <c r="BO30" s="2">
        <v>89</v>
      </c>
      <c r="BP30" s="8">
        <v>71</v>
      </c>
      <c r="BQ30" s="2">
        <v>84</v>
      </c>
      <c r="BR30" s="62">
        <v>100</v>
      </c>
      <c r="BS30" s="2">
        <v>108</v>
      </c>
      <c r="BT30" s="2">
        <v>145</v>
      </c>
      <c r="BU30" s="2">
        <v>116</v>
      </c>
      <c r="BV30" s="62">
        <v>89</v>
      </c>
      <c r="BW30" s="2">
        <v>86</v>
      </c>
      <c r="BX30" s="2">
        <v>175</v>
      </c>
      <c r="BY30" s="2">
        <v>156</v>
      </c>
      <c r="BZ30" s="62">
        <v>76</v>
      </c>
      <c r="CA30" s="2">
        <v>101</v>
      </c>
      <c r="CB30" s="2">
        <v>76</v>
      </c>
      <c r="CC30" s="2">
        <v>84</v>
      </c>
      <c r="CD30" s="2">
        <v>130</v>
      </c>
      <c r="CE30" s="2">
        <v>98</v>
      </c>
      <c r="CF30" s="62">
        <v>111</v>
      </c>
      <c r="CG30" s="2">
        <v>108</v>
      </c>
      <c r="CH30" s="2">
        <v>85</v>
      </c>
      <c r="CI30" s="2">
        <v>94</v>
      </c>
      <c r="CJ30" s="62">
        <v>201</v>
      </c>
      <c r="CK30" s="2">
        <v>138</v>
      </c>
      <c r="CL30" s="2">
        <v>101</v>
      </c>
      <c r="CM30" s="2">
        <v>108</v>
      </c>
      <c r="CN30" s="2">
        <v>86</v>
      </c>
      <c r="CO30" s="2">
        <v>107</v>
      </c>
      <c r="CR30" s="2">
        <v>132</v>
      </c>
      <c r="CS30" s="2">
        <v>117</v>
      </c>
      <c r="IH30" s="66">
        <v>90</v>
      </c>
      <c r="II30" s="67">
        <v>119</v>
      </c>
      <c r="IJ30" s="66">
        <v>83</v>
      </c>
      <c r="IK30" s="67">
        <v>109</v>
      </c>
      <c r="IM30" s="67">
        <v>112</v>
      </c>
      <c r="IO30" s="66">
        <v>108</v>
      </c>
      <c r="IP30" s="67">
        <v>118</v>
      </c>
      <c r="IR30" s="67">
        <v>82</v>
      </c>
      <c r="IS30" s="65">
        <v>132</v>
      </c>
      <c r="IT30" s="66">
        <v>142</v>
      </c>
      <c r="IV30" s="65">
        <v>150</v>
      </c>
    </row>
    <row r="31" spans="1:256" ht="14.25">
      <c r="A31" s="39">
        <v>27</v>
      </c>
      <c r="B31" s="40" t="s">
        <v>86</v>
      </c>
      <c r="C31" s="40" t="s">
        <v>117</v>
      </c>
      <c r="D31" s="39">
        <v>1</v>
      </c>
      <c r="E31" s="41">
        <f t="shared" si="0"/>
        <v>149.7</v>
      </c>
      <c r="F31" s="42">
        <f t="shared" si="1"/>
        <v>136</v>
      </c>
      <c r="G31" s="42">
        <f t="shared" si="2"/>
        <v>130</v>
      </c>
      <c r="H31" s="42">
        <f t="shared" si="3"/>
        <v>125</v>
      </c>
      <c r="I31" s="42">
        <f t="shared" si="4"/>
        <v>122</v>
      </c>
      <c r="J31" s="42">
        <f>LARGE(BD31:EG31,1)</f>
        <v>188</v>
      </c>
      <c r="K31" s="42">
        <f>LARGE(BD31:EG31,2)</f>
        <v>184</v>
      </c>
      <c r="L31" s="42">
        <f>LARGE(BD31:EG31,3)</f>
        <v>179</v>
      </c>
      <c r="M31" s="42">
        <f>LARGE(BD31:EG31,4)</f>
        <v>148</v>
      </c>
      <c r="N31" s="42">
        <f t="shared" si="5"/>
        <v>143</v>
      </c>
      <c r="O31" s="42">
        <f t="shared" si="6"/>
        <v>142</v>
      </c>
      <c r="P31" s="41">
        <f>AVERAGE(AB31:AO31,BD31:BK31,BN31:EG31)</f>
        <v>105.28</v>
      </c>
      <c r="Q31" s="5">
        <f>COUNT(AB31:AO31,BD31:BK31,BN31:EG31)</f>
        <v>50</v>
      </c>
      <c r="R31" s="5">
        <f>MAX(Z31:AO31,BD31:EG31)</f>
        <v>188</v>
      </c>
      <c r="S31" s="5">
        <f>MIN(AB31:AO31,BD31:EG31)</f>
        <v>50</v>
      </c>
      <c r="U31" s="5">
        <f t="shared" si="7"/>
        <v>122</v>
      </c>
      <c r="V31" s="5">
        <f t="shared" si="8"/>
        <v>118</v>
      </c>
      <c r="W31" s="5">
        <f>LARGE(AX31:EG31,5)</f>
        <v>143</v>
      </c>
      <c r="X31" s="5">
        <f>LARGE(AX31:EG31,6)</f>
        <v>142</v>
      </c>
      <c r="Z31" s="9">
        <v>0</v>
      </c>
      <c r="AA31" s="9">
        <v>0</v>
      </c>
      <c r="AB31" s="9">
        <v>92</v>
      </c>
      <c r="AC31" s="9">
        <v>76</v>
      </c>
      <c r="AD31" s="9">
        <v>130</v>
      </c>
      <c r="AE31" s="9">
        <v>122</v>
      </c>
      <c r="AF31" s="9">
        <v>125</v>
      </c>
      <c r="AG31" s="9">
        <v>94</v>
      </c>
      <c r="AH31" s="9">
        <v>136</v>
      </c>
      <c r="AI31" s="9">
        <v>88</v>
      </c>
      <c r="AJ31" s="9">
        <v>76</v>
      </c>
      <c r="AK31" s="9">
        <v>118</v>
      </c>
      <c r="AL31" s="9">
        <v>56</v>
      </c>
      <c r="AM31" s="9">
        <v>77</v>
      </c>
      <c r="AN31" s="9">
        <v>122</v>
      </c>
      <c r="AO31" s="9">
        <v>95</v>
      </c>
      <c r="AR31" s="56">
        <f t="shared" si="9"/>
        <v>101</v>
      </c>
      <c r="AU31" s="56">
        <f>AVERAGE(BN31:IV31)</f>
        <v>108.65625</v>
      </c>
      <c r="AW31" s="99">
        <f>COUNT(BN31:IV31)</f>
        <v>32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5">
        <v>59</v>
      </c>
      <c r="BE31" s="5">
        <v>86</v>
      </c>
      <c r="BF31" s="5">
        <v>131</v>
      </c>
      <c r="BG31" s="5">
        <v>92</v>
      </c>
      <c r="BH31" s="5">
        <v>72</v>
      </c>
      <c r="BI31" s="5">
        <v>59</v>
      </c>
      <c r="BJ31" s="5">
        <v>137</v>
      </c>
      <c r="BK31" s="5">
        <v>179</v>
      </c>
      <c r="BM31" s="56" t="s">
        <v>250</v>
      </c>
      <c r="BR31" s="62">
        <v>188</v>
      </c>
      <c r="BS31" s="2">
        <v>184</v>
      </c>
      <c r="BT31" s="2">
        <v>129</v>
      </c>
      <c r="BU31" s="2">
        <v>105</v>
      </c>
      <c r="BV31" s="62">
        <v>90</v>
      </c>
      <c r="BW31" s="2">
        <v>104</v>
      </c>
      <c r="BX31" s="2">
        <v>51</v>
      </c>
      <c r="BY31" s="2">
        <v>70</v>
      </c>
      <c r="BZ31" s="62">
        <v>111</v>
      </c>
      <c r="CA31" s="2">
        <v>117</v>
      </c>
      <c r="CB31" s="2">
        <v>50</v>
      </c>
      <c r="CC31" s="2">
        <v>106</v>
      </c>
      <c r="CD31" s="2">
        <v>85</v>
      </c>
      <c r="CE31" s="2">
        <v>143</v>
      </c>
      <c r="CF31" s="62">
        <v>131</v>
      </c>
      <c r="CG31" s="2">
        <v>148</v>
      </c>
      <c r="CH31" s="2">
        <v>142</v>
      </c>
      <c r="CI31" s="2">
        <v>98</v>
      </c>
      <c r="CJ31" s="62">
        <v>118</v>
      </c>
      <c r="CK31" s="2">
        <v>100</v>
      </c>
      <c r="CL31" s="2">
        <v>83</v>
      </c>
      <c r="CM31" s="2">
        <v>140</v>
      </c>
      <c r="CN31" s="2">
        <v>113</v>
      </c>
      <c r="CO31" s="2">
        <v>70</v>
      </c>
      <c r="CP31" s="62">
        <v>102</v>
      </c>
      <c r="CQ31" s="2">
        <v>111</v>
      </c>
      <c r="CR31" s="2">
        <v>73</v>
      </c>
      <c r="CS31" s="2">
        <v>80</v>
      </c>
      <c r="IO31" s="66">
        <v>169</v>
      </c>
      <c r="IR31" s="67">
        <v>113</v>
      </c>
      <c r="IU31" s="67">
        <v>47</v>
      </c>
      <c r="IV31" s="65">
        <v>106</v>
      </c>
    </row>
    <row r="32" spans="1:226" ht="14.25">
      <c r="A32" s="39">
        <v>28</v>
      </c>
      <c r="B32" s="40" t="s">
        <v>100</v>
      </c>
      <c r="C32" s="40" t="s">
        <v>266</v>
      </c>
      <c r="D32" s="39">
        <v>1</v>
      </c>
      <c r="E32" s="41">
        <f t="shared" si="0"/>
        <v>149.2</v>
      </c>
      <c r="F32" s="42">
        <f t="shared" si="1"/>
        <v>154</v>
      </c>
      <c r="G32" s="42">
        <f t="shared" si="2"/>
        <v>144</v>
      </c>
      <c r="H32" s="42">
        <f t="shared" si="3"/>
        <v>140</v>
      </c>
      <c r="I32" s="42">
        <f t="shared" si="4"/>
        <v>127</v>
      </c>
      <c r="J32" s="42">
        <f>LARGE(BD32:EG32,1)</f>
        <v>170</v>
      </c>
      <c r="K32" s="42">
        <f>LARGE(BD32:EG32,2)</f>
        <v>169</v>
      </c>
      <c r="L32" s="42">
        <f>LARGE(BD32:EG32,3)</f>
        <v>157</v>
      </c>
      <c r="M32" s="42">
        <f>LARGE(BD32:EG32,4)</f>
        <v>146</v>
      </c>
      <c r="N32" s="42">
        <f t="shared" si="5"/>
        <v>144</v>
      </c>
      <c r="O32" s="42">
        <f t="shared" si="6"/>
        <v>141</v>
      </c>
      <c r="P32" s="41">
        <f>AVERAGE(AB32:AO32,BD32:BK32,BN32:EG32)</f>
        <v>114.33333333333333</v>
      </c>
      <c r="Q32" s="5">
        <f>COUNT(AB32:AO32,BD32:BK32,BN32:EG32)</f>
        <v>36</v>
      </c>
      <c r="R32" s="5">
        <f>MAX(Z32:AO32,BD32:EG32)</f>
        <v>170</v>
      </c>
      <c r="S32" s="5">
        <f>MIN(AB32:AO32,BD32:EG32)</f>
        <v>57</v>
      </c>
      <c r="U32" s="5">
        <f t="shared" si="7"/>
        <v>125</v>
      </c>
      <c r="V32" s="5">
        <f t="shared" si="8"/>
        <v>116</v>
      </c>
      <c r="W32" s="5">
        <f>LARGE(AX32:EG32,5)</f>
        <v>144</v>
      </c>
      <c r="X32" s="5">
        <f>LARGE(AX32:EG32,6)</f>
        <v>141</v>
      </c>
      <c r="Z32" s="9">
        <v>0</v>
      </c>
      <c r="AA32" s="9">
        <v>0</v>
      </c>
      <c r="AB32" s="9">
        <v>108</v>
      </c>
      <c r="AC32" s="9">
        <v>116</v>
      </c>
      <c r="AD32" s="9">
        <v>88</v>
      </c>
      <c r="AE32" s="9">
        <v>85</v>
      </c>
      <c r="AF32" s="9">
        <v>112</v>
      </c>
      <c r="AG32" s="9">
        <v>96</v>
      </c>
      <c r="AH32" s="9">
        <v>109</v>
      </c>
      <c r="AI32" s="9">
        <v>71</v>
      </c>
      <c r="AJ32" s="9">
        <v>154</v>
      </c>
      <c r="AK32" s="9">
        <v>140</v>
      </c>
      <c r="AL32" s="9">
        <v>125</v>
      </c>
      <c r="AM32" s="9">
        <v>144</v>
      </c>
      <c r="AN32" s="9">
        <v>127</v>
      </c>
      <c r="AO32" s="9">
        <v>108</v>
      </c>
      <c r="AR32" s="56">
        <f t="shared" si="9"/>
        <v>110.7</v>
      </c>
      <c r="AU32" s="56">
        <f>AVERAGE(BN32:IV32)</f>
        <v>114.61111111111111</v>
      </c>
      <c r="AW32" s="99">
        <f>COUNT(BN32:IV32)</f>
        <v>18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5">
        <v>98</v>
      </c>
      <c r="BE32" s="5">
        <v>123</v>
      </c>
      <c r="BF32" s="5"/>
      <c r="BG32" s="5"/>
      <c r="BH32" s="5">
        <v>95</v>
      </c>
      <c r="BI32" s="5">
        <v>57</v>
      </c>
      <c r="BJ32" s="5">
        <v>135</v>
      </c>
      <c r="BK32" s="5">
        <v>123</v>
      </c>
      <c r="BM32" s="56" t="s">
        <v>251</v>
      </c>
      <c r="CT32" s="62">
        <v>99</v>
      </c>
      <c r="CU32" s="2">
        <v>83</v>
      </c>
      <c r="CV32" s="62">
        <v>169</v>
      </c>
      <c r="CW32" s="75">
        <v>146</v>
      </c>
      <c r="CX32" s="2">
        <v>144</v>
      </c>
      <c r="CY32" s="2">
        <v>157</v>
      </c>
      <c r="CZ32" s="62">
        <v>94</v>
      </c>
      <c r="DA32" s="75">
        <v>106</v>
      </c>
      <c r="DB32" s="2">
        <v>121</v>
      </c>
      <c r="DC32" s="2">
        <v>85</v>
      </c>
      <c r="DD32" s="62">
        <v>113</v>
      </c>
      <c r="DE32" s="75">
        <v>60</v>
      </c>
      <c r="DF32" s="2">
        <v>93</v>
      </c>
      <c r="DG32" s="2">
        <v>170</v>
      </c>
      <c r="DH32" s="62">
        <v>121</v>
      </c>
      <c r="DI32" s="75">
        <v>141</v>
      </c>
      <c r="HO32" s="95">
        <v>48</v>
      </c>
      <c r="HR32" s="95">
        <v>113</v>
      </c>
    </row>
    <row r="33" spans="1:256" ht="14.25">
      <c r="A33" s="39">
        <v>29</v>
      </c>
      <c r="B33" s="40" t="s">
        <v>123</v>
      </c>
      <c r="C33" s="40" t="s">
        <v>117</v>
      </c>
      <c r="D33" s="39">
        <v>1</v>
      </c>
      <c r="E33" s="41">
        <f t="shared" si="0"/>
        <v>148.3</v>
      </c>
      <c r="F33" s="42">
        <f t="shared" si="1"/>
        <v>179</v>
      </c>
      <c r="G33" s="42">
        <f t="shared" si="2"/>
        <v>127</v>
      </c>
      <c r="H33" s="42">
        <f t="shared" si="3"/>
        <v>110</v>
      </c>
      <c r="I33" s="42">
        <f t="shared" si="4"/>
        <v>107</v>
      </c>
      <c r="J33" s="42">
        <f>LARGE(BD33:EG33,1)</f>
        <v>183</v>
      </c>
      <c r="K33" s="42">
        <f>LARGE(BD33:EG33,2)</f>
        <v>175</v>
      </c>
      <c r="L33" s="42">
        <f>LARGE(BD33:EG33,3)</f>
        <v>162</v>
      </c>
      <c r="M33" s="42">
        <f>LARGE(BD33:EG33,4)</f>
        <v>149</v>
      </c>
      <c r="N33" s="42">
        <f t="shared" si="5"/>
        <v>147</v>
      </c>
      <c r="O33" s="42">
        <f t="shared" si="6"/>
        <v>144</v>
      </c>
      <c r="P33" s="41">
        <f>AVERAGE(AB33:AO33,BD33:BK33,BN33:EG33)</f>
        <v>109.70833333333333</v>
      </c>
      <c r="Q33" s="5">
        <f>COUNT(AB33:AO33,BD33:BK33,BN33:EG33)</f>
        <v>48</v>
      </c>
      <c r="R33" s="5">
        <f>MAX(Z33:AO33,BD33:EG33)</f>
        <v>183</v>
      </c>
      <c r="S33" s="5">
        <f>MIN(AB33:AO33,BD33:EG33)</f>
        <v>33</v>
      </c>
      <c r="U33" s="5">
        <f t="shared" si="7"/>
        <v>97</v>
      </c>
      <c r="V33" s="5">
        <f t="shared" si="8"/>
        <v>95</v>
      </c>
      <c r="W33" s="5">
        <f>LARGE(AX33:EG33,5)</f>
        <v>147</v>
      </c>
      <c r="X33" s="5">
        <f>LARGE(AX33:EG33,6)</f>
        <v>144</v>
      </c>
      <c r="Z33" s="9">
        <v>0</v>
      </c>
      <c r="AA33" s="9">
        <v>0</v>
      </c>
      <c r="AB33" s="9">
        <v>75</v>
      </c>
      <c r="AC33" s="9">
        <v>110</v>
      </c>
      <c r="AD33" s="9"/>
      <c r="AE33" s="9"/>
      <c r="AF33" s="9">
        <v>107</v>
      </c>
      <c r="AG33" s="9">
        <v>92</v>
      </c>
      <c r="AH33" s="9">
        <v>179</v>
      </c>
      <c r="AI33" s="9">
        <v>97</v>
      </c>
      <c r="AJ33" s="9"/>
      <c r="AK33" s="9"/>
      <c r="AL33" s="9"/>
      <c r="AM33" s="9"/>
      <c r="AN33" s="9">
        <v>95</v>
      </c>
      <c r="AO33" s="9">
        <v>127</v>
      </c>
      <c r="AR33" s="56">
        <f t="shared" si="9"/>
        <v>106.1875</v>
      </c>
      <c r="AU33" s="56">
        <f>AVERAGE(BN33:IV33)</f>
        <v>111.28947368421052</v>
      </c>
      <c r="AW33" s="99">
        <f>COUNT(BN33:IV33)</f>
        <v>38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5">
        <v>80</v>
      </c>
      <c r="BE33" s="5">
        <v>82</v>
      </c>
      <c r="BF33" s="5">
        <v>94</v>
      </c>
      <c r="BG33" s="5">
        <v>98</v>
      </c>
      <c r="BH33" s="5">
        <v>101</v>
      </c>
      <c r="BI33" s="5">
        <v>133</v>
      </c>
      <c r="BJ33" s="5">
        <v>110</v>
      </c>
      <c r="BK33" s="5">
        <v>119</v>
      </c>
      <c r="BM33" s="56" t="s">
        <v>250</v>
      </c>
      <c r="BN33" s="62">
        <v>91</v>
      </c>
      <c r="BO33" s="2">
        <v>122</v>
      </c>
      <c r="BP33" s="8">
        <v>100</v>
      </c>
      <c r="BQ33" s="2">
        <v>144</v>
      </c>
      <c r="BR33" s="62">
        <v>107</v>
      </c>
      <c r="BS33" s="2">
        <v>183</v>
      </c>
      <c r="BT33" s="2">
        <v>120</v>
      </c>
      <c r="BU33" s="2">
        <v>133</v>
      </c>
      <c r="BV33" s="62">
        <v>175</v>
      </c>
      <c r="BW33" s="2">
        <v>96</v>
      </c>
      <c r="BX33" s="2">
        <v>107</v>
      </c>
      <c r="BY33" s="2">
        <v>68</v>
      </c>
      <c r="BZ33" s="62">
        <v>33</v>
      </c>
      <c r="CA33" s="2">
        <v>125</v>
      </c>
      <c r="CB33" s="2">
        <v>50</v>
      </c>
      <c r="CC33" s="2">
        <v>97</v>
      </c>
      <c r="CD33" s="2">
        <v>124</v>
      </c>
      <c r="CE33" s="2">
        <v>111</v>
      </c>
      <c r="CF33" s="62">
        <v>119</v>
      </c>
      <c r="CG33" s="2">
        <v>162</v>
      </c>
      <c r="CH33" s="2">
        <v>113</v>
      </c>
      <c r="CI33" s="2">
        <v>81</v>
      </c>
      <c r="CJ33" s="62">
        <v>147</v>
      </c>
      <c r="CK33" s="2">
        <v>102</v>
      </c>
      <c r="CL33" s="2">
        <v>115</v>
      </c>
      <c r="CM33" s="2">
        <v>103</v>
      </c>
      <c r="CN33" s="2">
        <v>110</v>
      </c>
      <c r="CO33" s="2">
        <v>149</v>
      </c>
      <c r="CP33" s="62">
        <v>121</v>
      </c>
      <c r="CQ33" s="2">
        <v>74</v>
      </c>
      <c r="CR33" s="2">
        <v>88</v>
      </c>
      <c r="CS33" s="2">
        <v>97</v>
      </c>
      <c r="IG33" s="80">
        <v>115</v>
      </c>
      <c r="IO33" s="66">
        <v>111</v>
      </c>
      <c r="IP33" s="67">
        <v>149</v>
      </c>
      <c r="IR33" s="67">
        <v>53</v>
      </c>
      <c r="IU33" s="67">
        <v>133</v>
      </c>
      <c r="IV33" s="65">
        <v>101</v>
      </c>
    </row>
    <row r="34" spans="1:83" ht="14.25">
      <c r="A34" s="39">
        <v>30</v>
      </c>
      <c r="B34" s="40" t="s">
        <v>59</v>
      </c>
      <c r="C34" s="40" t="s">
        <v>32</v>
      </c>
      <c r="D34" s="39">
        <v>2</v>
      </c>
      <c r="E34" s="41">
        <f t="shared" si="0"/>
        <v>148</v>
      </c>
      <c r="F34" s="42">
        <f t="shared" si="1"/>
        <v>180</v>
      </c>
      <c r="G34" s="42">
        <f t="shared" si="2"/>
        <v>157</v>
      </c>
      <c r="H34" s="42">
        <f t="shared" si="3"/>
        <v>152</v>
      </c>
      <c r="I34" s="42">
        <f t="shared" si="4"/>
        <v>142</v>
      </c>
      <c r="J34" s="42">
        <f>LARGE(BD34:EG34,1)</f>
        <v>170</v>
      </c>
      <c r="K34" s="42">
        <f>LARGE(BD34:EG34,2)</f>
        <v>142</v>
      </c>
      <c r="L34" s="42">
        <f>LARGE(BD34:EG34,3)</f>
        <v>135</v>
      </c>
      <c r="M34" s="42">
        <f>LARGE(BD34:EG34,4)</f>
        <v>134</v>
      </c>
      <c r="N34" s="42">
        <f t="shared" si="5"/>
        <v>137</v>
      </c>
      <c r="O34" s="42">
        <f t="shared" si="6"/>
        <v>131</v>
      </c>
      <c r="P34" s="41">
        <f>AVERAGE(AB34:AO34,BD34:BK34,BN34:EG34)</f>
        <v>124.2</v>
      </c>
      <c r="Q34" s="5">
        <f>COUNT(AB34:AO34,BD34:BK34,BN34:EG34)</f>
        <v>20</v>
      </c>
      <c r="R34" s="5">
        <f>MAX(Z34:AO34,BD34:EG34)</f>
        <v>180</v>
      </c>
      <c r="S34" s="5">
        <f>MIN(AB34:AO34,BD34:EG34)</f>
        <v>80</v>
      </c>
      <c r="U34" s="5">
        <f t="shared" si="7"/>
        <v>137</v>
      </c>
      <c r="V34" s="5">
        <f t="shared" si="8"/>
        <v>123</v>
      </c>
      <c r="W34" s="5">
        <f>LARGE(AX34:EG34,5)</f>
        <v>131</v>
      </c>
      <c r="X34" s="5">
        <f>LARGE(AX34:EG34,6)</f>
        <v>106</v>
      </c>
      <c r="Z34" s="9">
        <v>0</v>
      </c>
      <c r="AA34" s="9">
        <v>0</v>
      </c>
      <c r="AB34" s="9">
        <v>142</v>
      </c>
      <c r="AC34" s="9">
        <v>98</v>
      </c>
      <c r="AD34" s="9"/>
      <c r="AE34" s="9"/>
      <c r="AF34" s="9">
        <v>152</v>
      </c>
      <c r="AG34" s="9">
        <v>123</v>
      </c>
      <c r="AH34" s="9">
        <v>95</v>
      </c>
      <c r="AI34" s="9">
        <v>116</v>
      </c>
      <c r="AJ34" s="9"/>
      <c r="AK34" s="9"/>
      <c r="AL34" s="9">
        <v>157</v>
      </c>
      <c r="AM34" s="9">
        <v>91</v>
      </c>
      <c r="AN34" s="9">
        <v>137</v>
      </c>
      <c r="AO34" s="9">
        <v>180</v>
      </c>
      <c r="AR34" s="56">
        <f t="shared" si="9"/>
        <v>126.08333333333333</v>
      </c>
      <c r="AU34" s="56">
        <f>AVERAGE(BN34:IV34)</f>
        <v>121.375</v>
      </c>
      <c r="AW34" s="99">
        <f>COUNT(BN34:IV34)</f>
        <v>8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5">
        <v>131</v>
      </c>
      <c r="BE34" s="5">
        <v>91</v>
      </c>
      <c r="BF34" s="5"/>
      <c r="BG34" s="5"/>
      <c r="BH34" s="5"/>
      <c r="BI34" s="5"/>
      <c r="BJ34" s="5"/>
      <c r="BK34" s="5"/>
      <c r="BM34" s="56" t="s">
        <v>250</v>
      </c>
      <c r="BR34" s="62">
        <v>134</v>
      </c>
      <c r="BS34" s="2">
        <v>170</v>
      </c>
      <c r="BZ34" s="62">
        <v>135</v>
      </c>
      <c r="CA34" s="2">
        <v>98</v>
      </c>
      <c r="CB34" s="2">
        <v>106</v>
      </c>
      <c r="CC34" s="2">
        <v>142</v>
      </c>
      <c r="CD34" s="2">
        <v>106</v>
      </c>
      <c r="CE34" s="2">
        <v>80</v>
      </c>
    </row>
    <row r="35" spans="1:129" ht="14.25">
      <c r="A35" s="39">
        <v>31</v>
      </c>
      <c r="B35" s="40" t="s">
        <v>102</v>
      </c>
      <c r="C35" s="40" t="s">
        <v>45</v>
      </c>
      <c r="D35" s="39">
        <v>1</v>
      </c>
      <c r="E35" s="41">
        <f t="shared" si="0"/>
        <v>147.9</v>
      </c>
      <c r="F35" s="42">
        <f t="shared" si="1"/>
        <v>156</v>
      </c>
      <c r="G35" s="42">
        <f t="shared" si="2"/>
        <v>155</v>
      </c>
      <c r="H35" s="42">
        <f t="shared" si="3"/>
        <v>144</v>
      </c>
      <c r="I35" s="42">
        <f t="shared" si="4"/>
        <v>134</v>
      </c>
      <c r="J35" s="42">
        <f>LARGE(BD35:EG35,1)</f>
        <v>178</v>
      </c>
      <c r="K35" s="42">
        <f>LARGE(BD35:EG35,2)</f>
        <v>155</v>
      </c>
      <c r="L35" s="42">
        <f>LARGE(BD35:EG35,3)</f>
        <v>150</v>
      </c>
      <c r="M35" s="42">
        <f>LARGE(BD35:EG35,4)</f>
        <v>138</v>
      </c>
      <c r="N35" s="42">
        <f t="shared" si="5"/>
        <v>137</v>
      </c>
      <c r="O35" s="42">
        <f t="shared" si="6"/>
        <v>132</v>
      </c>
      <c r="P35" s="41">
        <f>AVERAGE(AB35:AO35,BD35:BK35,BN35:EG35)</f>
        <v>113.90625</v>
      </c>
      <c r="Q35" s="5">
        <f>COUNT(AB35:AO35,BD35:BK35,BN35:EG35)</f>
        <v>32</v>
      </c>
      <c r="R35" s="5">
        <f>MAX(Z35:AO35,BD35:EG35)</f>
        <v>178</v>
      </c>
      <c r="S35" s="5">
        <f>MIN(AB35:AO35,BD35:EG35)</f>
        <v>64</v>
      </c>
      <c r="U35" s="5">
        <f t="shared" si="7"/>
        <v>132</v>
      </c>
      <c r="V35" s="5">
        <f t="shared" si="8"/>
        <v>125</v>
      </c>
      <c r="W35" s="5">
        <f>LARGE(AX35:EG35,5)</f>
        <v>137</v>
      </c>
      <c r="X35" s="5">
        <f>LARGE(AX35:EG35,6)</f>
        <v>125</v>
      </c>
      <c r="Z35" s="9">
        <v>0</v>
      </c>
      <c r="AA35" s="9">
        <v>0</v>
      </c>
      <c r="AB35" s="9">
        <v>79</v>
      </c>
      <c r="AC35" s="9">
        <v>105</v>
      </c>
      <c r="AD35" s="9">
        <v>94</v>
      </c>
      <c r="AE35" s="9">
        <v>156</v>
      </c>
      <c r="AF35" s="9">
        <v>96</v>
      </c>
      <c r="AG35" s="9">
        <v>79</v>
      </c>
      <c r="AH35" s="9">
        <v>144</v>
      </c>
      <c r="AI35" s="9">
        <v>134</v>
      </c>
      <c r="AJ35" s="9">
        <v>96</v>
      </c>
      <c r="AK35" s="9">
        <v>125</v>
      </c>
      <c r="AL35" s="9">
        <v>99</v>
      </c>
      <c r="AM35" s="9">
        <v>101</v>
      </c>
      <c r="AN35" s="9">
        <v>155</v>
      </c>
      <c r="AO35" s="9">
        <v>132</v>
      </c>
      <c r="AR35" s="56">
        <f t="shared" si="9"/>
        <v>106.3</v>
      </c>
      <c r="AU35" s="56">
        <f>AVERAGE(BN35:IV35)</f>
        <v>126.58333333333333</v>
      </c>
      <c r="AW35" s="99">
        <f>COUNT(BN35:IV35)</f>
        <v>12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5">
        <v>64</v>
      </c>
      <c r="BE35" s="5">
        <v>78</v>
      </c>
      <c r="BF35" s="5">
        <v>109</v>
      </c>
      <c r="BG35" s="5">
        <v>122</v>
      </c>
      <c r="BH35" s="5">
        <v>81</v>
      </c>
      <c r="BI35" s="5">
        <v>77</v>
      </c>
      <c r="BJ35" s="5"/>
      <c r="BK35" s="5"/>
      <c r="BM35" s="56" t="s">
        <v>251</v>
      </c>
      <c r="DN35" s="2">
        <v>150</v>
      </c>
      <c r="DO35" s="2">
        <v>103</v>
      </c>
      <c r="DP35" s="2">
        <v>109</v>
      </c>
      <c r="DQ35" s="2">
        <v>178</v>
      </c>
      <c r="DR35" s="62">
        <v>85</v>
      </c>
      <c r="DS35" s="78">
        <v>123</v>
      </c>
      <c r="DT35" s="78">
        <v>118</v>
      </c>
      <c r="DU35" s="75">
        <v>137</v>
      </c>
      <c r="DV35" s="2">
        <v>138</v>
      </c>
      <c r="DW35" s="2">
        <v>155</v>
      </c>
      <c r="DX35" s="2">
        <v>98</v>
      </c>
      <c r="DY35" s="2">
        <v>125</v>
      </c>
    </row>
    <row r="36" spans="1:229" ht="14.25">
      <c r="A36" s="39">
        <v>32</v>
      </c>
      <c r="B36" s="40" t="s">
        <v>80</v>
      </c>
      <c r="C36" s="40" t="s">
        <v>37</v>
      </c>
      <c r="D36" s="39">
        <v>1</v>
      </c>
      <c r="E36" s="41">
        <f t="shared" si="0"/>
        <v>146.9</v>
      </c>
      <c r="F36" s="42">
        <f t="shared" si="1"/>
        <v>120</v>
      </c>
      <c r="G36" s="42">
        <f t="shared" si="2"/>
        <v>116</v>
      </c>
      <c r="H36" s="42">
        <f t="shared" si="3"/>
        <v>112</v>
      </c>
      <c r="I36" s="42">
        <f t="shared" si="4"/>
        <v>104</v>
      </c>
      <c r="J36" s="42">
        <f>LARGE(BD36:EG36,1)</f>
        <v>200</v>
      </c>
      <c r="K36" s="42">
        <f>LARGE(BD36:EG36,2)</f>
        <v>171</v>
      </c>
      <c r="L36" s="42">
        <f>LARGE(BD36:EG36,3)</f>
        <v>170</v>
      </c>
      <c r="M36" s="42">
        <f>LARGE(BD36:EG36,4)</f>
        <v>161</v>
      </c>
      <c r="N36" s="42">
        <f t="shared" si="5"/>
        <v>160</v>
      </c>
      <c r="O36" s="42">
        <f t="shared" si="6"/>
        <v>155</v>
      </c>
      <c r="P36" s="41">
        <f>AVERAGE(AB36:AO36,BD36:BK36,BN36:EG36)</f>
        <v>119.38888888888889</v>
      </c>
      <c r="Q36" s="5">
        <f>COUNT(AB36:AO36,BD36:BK36,BN36:EG36)</f>
        <v>36</v>
      </c>
      <c r="R36" s="5">
        <f>MAX(Z36:AO36,BD36:EG36)</f>
        <v>200</v>
      </c>
      <c r="S36" s="5">
        <f>MIN(AB36:AO36,BD36:EG36)</f>
        <v>64</v>
      </c>
      <c r="U36" s="5">
        <f t="shared" si="7"/>
        <v>101</v>
      </c>
      <c r="V36" s="5">
        <f t="shared" si="8"/>
        <v>98</v>
      </c>
      <c r="W36" s="5">
        <f>LARGE(AX36:EG36,5)</f>
        <v>160</v>
      </c>
      <c r="X36" s="5">
        <f>LARGE(AX36:EG36,6)</f>
        <v>155</v>
      </c>
      <c r="Z36" s="9">
        <v>0</v>
      </c>
      <c r="AA36" s="9">
        <v>0</v>
      </c>
      <c r="AB36" s="9">
        <v>104</v>
      </c>
      <c r="AC36" s="9">
        <v>92</v>
      </c>
      <c r="AD36" s="9"/>
      <c r="AE36" s="9"/>
      <c r="AF36" s="9">
        <v>112</v>
      </c>
      <c r="AG36" s="9">
        <v>98</v>
      </c>
      <c r="AH36" s="9">
        <v>101</v>
      </c>
      <c r="AI36" s="9">
        <v>116</v>
      </c>
      <c r="AJ36" s="9">
        <v>120</v>
      </c>
      <c r="AK36" s="9">
        <v>95</v>
      </c>
      <c r="AL36" s="9">
        <v>98</v>
      </c>
      <c r="AM36" s="9">
        <v>64</v>
      </c>
      <c r="AN36" s="9"/>
      <c r="AO36" s="9"/>
      <c r="AR36" s="56">
        <f t="shared" si="9"/>
        <v>106.27777777777777</v>
      </c>
      <c r="AU36" s="56">
        <f>AVERAGE(BN36:IV36)</f>
        <v>134.8095238095238</v>
      </c>
      <c r="AW36" s="99">
        <f>COUNT(BN36:IV36)</f>
        <v>21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5">
        <v>101</v>
      </c>
      <c r="BE36" s="5">
        <v>148</v>
      </c>
      <c r="BF36" s="5">
        <v>135</v>
      </c>
      <c r="BG36" s="5">
        <v>84</v>
      </c>
      <c r="BH36" s="5">
        <v>88</v>
      </c>
      <c r="BI36" s="5">
        <v>112</v>
      </c>
      <c r="BJ36" s="5">
        <v>152</v>
      </c>
      <c r="BK36" s="5">
        <v>93</v>
      </c>
      <c r="BM36" s="56" t="s">
        <v>251</v>
      </c>
      <c r="CT36" s="62">
        <v>128</v>
      </c>
      <c r="CU36" s="2">
        <v>110</v>
      </c>
      <c r="CV36" s="62">
        <v>84</v>
      </c>
      <c r="CW36" s="75">
        <v>76</v>
      </c>
      <c r="CX36" s="2">
        <v>101</v>
      </c>
      <c r="CY36" s="2">
        <v>84</v>
      </c>
      <c r="CZ36" s="62">
        <v>108</v>
      </c>
      <c r="DA36" s="75">
        <v>171</v>
      </c>
      <c r="DB36" s="2">
        <v>142</v>
      </c>
      <c r="DC36" s="2">
        <v>161</v>
      </c>
      <c r="DD36" s="62">
        <v>200</v>
      </c>
      <c r="DE36" s="75">
        <v>170</v>
      </c>
      <c r="DF36" s="2">
        <v>122</v>
      </c>
      <c r="DG36" s="2">
        <v>129</v>
      </c>
      <c r="DH36" s="62">
        <v>160</v>
      </c>
      <c r="DI36" s="75">
        <v>155</v>
      </c>
      <c r="DJ36" s="2">
        <v>155</v>
      </c>
      <c r="DK36" s="2">
        <v>129</v>
      </c>
      <c r="HO36" s="95">
        <v>122</v>
      </c>
      <c r="HT36" s="95">
        <v>200</v>
      </c>
      <c r="HU36" s="95">
        <v>124</v>
      </c>
    </row>
    <row r="37" spans="1:230" ht="14.25">
      <c r="A37" s="39">
        <v>33</v>
      </c>
      <c r="B37" s="40" t="s">
        <v>72</v>
      </c>
      <c r="C37" s="40" t="s">
        <v>37</v>
      </c>
      <c r="D37" s="39">
        <v>3</v>
      </c>
      <c r="E37" s="41">
        <f t="shared" si="0"/>
        <v>145.3</v>
      </c>
      <c r="F37" s="42">
        <f t="shared" si="1"/>
        <v>142</v>
      </c>
      <c r="G37" s="42">
        <f t="shared" si="2"/>
        <v>116</v>
      </c>
      <c r="H37" s="42">
        <f t="shared" si="3"/>
        <v>102</v>
      </c>
      <c r="I37" s="42">
        <f t="shared" si="4"/>
        <v>101</v>
      </c>
      <c r="J37" s="42">
        <f>LARGE(BD37:EG37,1)</f>
        <v>210</v>
      </c>
      <c r="K37" s="42">
        <f>LARGE(BD37:EG37,2)</f>
        <v>175</v>
      </c>
      <c r="L37" s="42">
        <f>LARGE(BD37:EG37,3)</f>
        <v>154</v>
      </c>
      <c r="M37" s="42">
        <f>LARGE(BD37:EG37,4)</f>
        <v>152</v>
      </c>
      <c r="N37" s="42">
        <f t="shared" si="5"/>
        <v>151</v>
      </c>
      <c r="O37" s="42">
        <f t="shared" si="6"/>
        <v>150</v>
      </c>
      <c r="P37" s="41">
        <f>AVERAGE(AB37:AO37,BD37:BK37,BN37:EG37)</f>
        <v>108.3</v>
      </c>
      <c r="Q37" s="5">
        <f>COUNT(AB37:AO37,BD37:BK37,BN37:EG37)</f>
        <v>30</v>
      </c>
      <c r="R37" s="5">
        <f>MAX(Z37:AO37,BD37:EG37)</f>
        <v>210</v>
      </c>
      <c r="S37" s="5">
        <f>MIN(AB37:AO37,BD37:EG37)</f>
        <v>35</v>
      </c>
      <c r="U37" s="5">
        <f aca="true" t="shared" si="10" ref="U37:U68">LARGE(Z37:AO37,5)</f>
        <v>88</v>
      </c>
      <c r="V37" s="5">
        <f aca="true" t="shared" si="11" ref="V37:V68">LARGE(Z37:AO37,6)</f>
        <v>73</v>
      </c>
      <c r="W37" s="5">
        <f>LARGE(AX37:EG37,5)</f>
        <v>151</v>
      </c>
      <c r="X37" s="5">
        <f>LARGE(AX37:EG37,6)</f>
        <v>150</v>
      </c>
      <c r="Z37" s="9">
        <v>0</v>
      </c>
      <c r="AA37" s="9">
        <v>0</v>
      </c>
      <c r="AB37" s="9"/>
      <c r="AC37" s="9"/>
      <c r="AD37" s="9"/>
      <c r="AE37" s="9"/>
      <c r="AF37" s="9">
        <v>101</v>
      </c>
      <c r="AG37" s="9">
        <v>102</v>
      </c>
      <c r="AH37" s="9">
        <v>64</v>
      </c>
      <c r="AI37" s="9">
        <v>116</v>
      </c>
      <c r="AJ37" s="9">
        <v>142</v>
      </c>
      <c r="AK37" s="9">
        <v>88</v>
      </c>
      <c r="AL37" s="9">
        <v>73</v>
      </c>
      <c r="AM37" s="9">
        <v>35</v>
      </c>
      <c r="AN37" s="9"/>
      <c r="AO37" s="9"/>
      <c r="AR37" s="56">
        <f t="shared" si="9"/>
        <v>92.83333333333333</v>
      </c>
      <c r="AU37" s="56">
        <f>AVERAGE(BN37:IV37)</f>
        <v>118.31818181818181</v>
      </c>
      <c r="AW37" s="99">
        <f>COUNT(BN37:IV37)</f>
        <v>22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5"/>
      <c r="BE37" s="5"/>
      <c r="BF37" s="5">
        <v>151</v>
      </c>
      <c r="BG37" s="5">
        <v>79</v>
      </c>
      <c r="BH37" s="5">
        <v>95</v>
      </c>
      <c r="BI37" s="5">
        <v>68</v>
      </c>
      <c r="BJ37" s="5"/>
      <c r="BK37" s="5"/>
      <c r="BM37" s="56" t="s">
        <v>251</v>
      </c>
      <c r="CT37" s="62">
        <v>150</v>
      </c>
      <c r="CU37" s="2">
        <v>58</v>
      </c>
      <c r="CV37" s="62">
        <v>79</v>
      </c>
      <c r="CW37" s="75">
        <v>135</v>
      </c>
      <c r="CX37" s="2">
        <v>137</v>
      </c>
      <c r="CY37" s="2">
        <v>65</v>
      </c>
      <c r="CZ37" s="62">
        <v>98</v>
      </c>
      <c r="DA37" s="75">
        <v>131</v>
      </c>
      <c r="DB37" s="2">
        <v>210</v>
      </c>
      <c r="DC37" s="2">
        <v>117</v>
      </c>
      <c r="DD37" s="62">
        <v>152</v>
      </c>
      <c r="DE37" s="75">
        <v>128</v>
      </c>
      <c r="DH37" s="62">
        <v>133</v>
      </c>
      <c r="DI37" s="75">
        <v>61</v>
      </c>
      <c r="DJ37" s="2">
        <v>101</v>
      </c>
      <c r="DK37" s="2">
        <v>175</v>
      </c>
      <c r="DL37" s="62">
        <v>154</v>
      </c>
      <c r="DM37" s="75">
        <v>51</v>
      </c>
      <c r="HM37" s="95">
        <v>74</v>
      </c>
      <c r="HO37" s="95">
        <v>131</v>
      </c>
      <c r="HT37" s="95">
        <v>179</v>
      </c>
      <c r="HV37" s="95">
        <v>84</v>
      </c>
    </row>
    <row r="38" spans="1:256" ht="14.25">
      <c r="A38" s="39">
        <v>34</v>
      </c>
      <c r="B38" s="40" t="s">
        <v>56</v>
      </c>
      <c r="C38" s="40" t="s">
        <v>119</v>
      </c>
      <c r="D38" s="39">
        <v>2</v>
      </c>
      <c r="E38" s="41">
        <f t="shared" si="0"/>
        <v>144.9</v>
      </c>
      <c r="F38" s="42">
        <f t="shared" si="1"/>
        <v>159</v>
      </c>
      <c r="G38" s="42">
        <f t="shared" si="2"/>
        <v>149</v>
      </c>
      <c r="H38" s="42">
        <f t="shared" si="3"/>
        <v>143</v>
      </c>
      <c r="I38" s="42">
        <f t="shared" si="4"/>
        <v>139</v>
      </c>
      <c r="J38" s="42">
        <f>LARGE(BD38:EG38,1)</f>
        <v>157</v>
      </c>
      <c r="K38" s="42">
        <f>LARGE(BD38:EG38,2)</f>
        <v>151</v>
      </c>
      <c r="L38" s="42">
        <f>LARGE(BD38:EG38,3)</f>
        <v>150</v>
      </c>
      <c r="M38" s="42">
        <f>LARGE(BD38:EG38,4)</f>
        <v>137</v>
      </c>
      <c r="N38" s="42">
        <f t="shared" si="5"/>
        <v>136</v>
      </c>
      <c r="O38" s="42">
        <f t="shared" si="6"/>
        <v>128</v>
      </c>
      <c r="P38" s="41">
        <f>AVERAGE(AB38:AO38,BD38:BK38,BN38:EG38)</f>
        <v>98.98148148148148</v>
      </c>
      <c r="Q38" s="5">
        <f>COUNT(AB38:AO38,BD38:BK38,BN38:EG38)</f>
        <v>54</v>
      </c>
      <c r="R38" s="5">
        <f>MAX(Z38:AO38,BD38:EG38)</f>
        <v>159</v>
      </c>
      <c r="S38" s="5">
        <f>MIN(AB38:AO38,BD38:EG38)</f>
        <v>53</v>
      </c>
      <c r="U38" s="5">
        <f t="shared" si="10"/>
        <v>136</v>
      </c>
      <c r="V38" s="5">
        <f t="shared" si="11"/>
        <v>128</v>
      </c>
      <c r="W38" s="5">
        <f>LARGE(AX38:EG38,5)</f>
        <v>128</v>
      </c>
      <c r="X38" s="5">
        <f>LARGE(AX38:EG38,6)</f>
        <v>122</v>
      </c>
      <c r="Z38" s="9">
        <v>0</v>
      </c>
      <c r="AA38" s="9">
        <v>0</v>
      </c>
      <c r="AB38" s="9">
        <v>64</v>
      </c>
      <c r="AC38" s="9">
        <v>86</v>
      </c>
      <c r="AD38" s="9">
        <v>149</v>
      </c>
      <c r="AE38" s="9">
        <v>104</v>
      </c>
      <c r="AF38" s="9">
        <v>128</v>
      </c>
      <c r="AG38" s="9">
        <v>122</v>
      </c>
      <c r="AH38" s="9">
        <v>159</v>
      </c>
      <c r="AI38" s="9">
        <v>136</v>
      </c>
      <c r="AJ38" s="9">
        <v>143</v>
      </c>
      <c r="AK38" s="9">
        <v>65</v>
      </c>
      <c r="AL38" s="9">
        <v>68</v>
      </c>
      <c r="AM38" s="9">
        <v>98</v>
      </c>
      <c r="AN38" s="9">
        <v>111</v>
      </c>
      <c r="AO38" s="9">
        <v>139</v>
      </c>
      <c r="AR38" s="56">
        <f t="shared" si="9"/>
        <v>108.63636363636364</v>
      </c>
      <c r="AU38" s="56">
        <f>AVERAGE(BN38:IV38)</f>
        <v>90.20930232558139</v>
      </c>
      <c r="AW38" s="99">
        <f>COUNT(BN38:IV38)</f>
        <v>43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5">
        <v>84</v>
      </c>
      <c r="BE38" s="5">
        <v>94</v>
      </c>
      <c r="BF38" s="5">
        <v>84</v>
      </c>
      <c r="BG38" s="5">
        <v>110</v>
      </c>
      <c r="BH38" s="5">
        <v>105</v>
      </c>
      <c r="BI38" s="5">
        <v>128</v>
      </c>
      <c r="BJ38" s="5">
        <v>122</v>
      </c>
      <c r="BK38" s="5">
        <v>91</v>
      </c>
      <c r="BM38" s="56" t="s">
        <v>250</v>
      </c>
      <c r="BN38" s="62">
        <v>105</v>
      </c>
      <c r="BO38" s="2">
        <v>85</v>
      </c>
      <c r="BP38" s="8">
        <v>87</v>
      </c>
      <c r="BQ38" s="2">
        <v>84</v>
      </c>
      <c r="BR38" s="62">
        <v>84</v>
      </c>
      <c r="BS38" s="2">
        <v>151</v>
      </c>
      <c r="BT38" s="2">
        <v>137</v>
      </c>
      <c r="BU38" s="2">
        <v>103</v>
      </c>
      <c r="BV38" s="62">
        <v>53</v>
      </c>
      <c r="BW38" s="2">
        <v>107</v>
      </c>
      <c r="BX38" s="2">
        <v>103</v>
      </c>
      <c r="BY38" s="2">
        <v>81</v>
      </c>
      <c r="BZ38" s="62">
        <v>106</v>
      </c>
      <c r="CA38" s="2">
        <v>78</v>
      </c>
      <c r="CB38" s="2">
        <v>97</v>
      </c>
      <c r="CC38" s="2">
        <v>57</v>
      </c>
      <c r="CD38" s="2">
        <v>82</v>
      </c>
      <c r="CE38" s="2">
        <v>60</v>
      </c>
      <c r="CF38" s="62">
        <v>150</v>
      </c>
      <c r="CG38" s="2">
        <v>81</v>
      </c>
      <c r="CH38" s="2">
        <v>88</v>
      </c>
      <c r="CI38" s="2">
        <v>157</v>
      </c>
      <c r="CJ38" s="62">
        <v>53</v>
      </c>
      <c r="CK38" s="2">
        <v>54</v>
      </c>
      <c r="CL38" s="2">
        <v>113</v>
      </c>
      <c r="CM38" s="2">
        <v>97</v>
      </c>
      <c r="CN38" s="2">
        <v>92</v>
      </c>
      <c r="CO38" s="2">
        <v>90</v>
      </c>
      <c r="CP38" s="62">
        <v>82</v>
      </c>
      <c r="CQ38" s="2">
        <v>59</v>
      </c>
      <c r="CR38" s="2">
        <v>90</v>
      </c>
      <c r="CS38" s="2">
        <v>89</v>
      </c>
      <c r="IG38" s="80">
        <v>80</v>
      </c>
      <c r="IH38" s="66">
        <v>98</v>
      </c>
      <c r="IK38" s="67">
        <v>44</v>
      </c>
      <c r="IL38" s="66">
        <v>79</v>
      </c>
      <c r="IN38" s="65">
        <v>64</v>
      </c>
      <c r="IO38" s="66">
        <v>85</v>
      </c>
      <c r="IP38" s="67">
        <v>70</v>
      </c>
      <c r="IS38" s="65">
        <v>90</v>
      </c>
      <c r="IT38" s="66">
        <v>112</v>
      </c>
      <c r="IU38" s="67">
        <v>124</v>
      </c>
      <c r="IV38" s="65">
        <v>78</v>
      </c>
    </row>
    <row r="39" spans="1:236" ht="14.25">
      <c r="A39" s="39">
        <v>35</v>
      </c>
      <c r="B39" s="40" t="s">
        <v>101</v>
      </c>
      <c r="C39" s="40" t="s">
        <v>45</v>
      </c>
      <c r="D39" s="39" t="s">
        <v>146</v>
      </c>
      <c r="E39" s="41">
        <f t="shared" si="0"/>
        <v>144.4</v>
      </c>
      <c r="F39" s="42">
        <f t="shared" si="1"/>
        <v>193</v>
      </c>
      <c r="G39" s="42">
        <f t="shared" si="2"/>
        <v>173</v>
      </c>
      <c r="H39" s="42">
        <f t="shared" si="3"/>
        <v>166</v>
      </c>
      <c r="I39" s="42">
        <f t="shared" si="4"/>
        <v>136</v>
      </c>
      <c r="J39" s="42">
        <f>LARGE(BD39:EG39,1)</f>
        <v>136</v>
      </c>
      <c r="K39" s="42">
        <f>LARGE(BD39:EG39,2)</f>
        <v>133</v>
      </c>
      <c r="L39" s="42">
        <f>LARGE(BD39:EG39,3)</f>
        <v>130</v>
      </c>
      <c r="M39" s="42">
        <f>LARGE(BD39:EG39,4)</f>
        <v>127</v>
      </c>
      <c r="N39" s="42">
        <f t="shared" si="5"/>
        <v>128</v>
      </c>
      <c r="O39" s="42">
        <f t="shared" si="6"/>
        <v>122</v>
      </c>
      <c r="P39" s="41">
        <f>AVERAGE(AB39:AO39,BD39:BK39,BN39:EG39)</f>
        <v>102.0625</v>
      </c>
      <c r="Q39" s="5">
        <f>COUNT(AB39:AO39,BD39:BK39,BN39:EG39)</f>
        <v>32</v>
      </c>
      <c r="R39" s="5">
        <f>MAX(Z39:AO39,BD39:EG39)</f>
        <v>193</v>
      </c>
      <c r="S39" s="5">
        <f>MIN(AB39:AO39,BD39:EG39)</f>
        <v>31</v>
      </c>
      <c r="U39" s="5">
        <f t="shared" si="10"/>
        <v>128</v>
      </c>
      <c r="V39" s="5">
        <f t="shared" si="11"/>
        <v>122</v>
      </c>
      <c r="W39" s="5">
        <f>LARGE(AX39:EG39,5)</f>
        <v>116</v>
      </c>
      <c r="X39" s="5">
        <f>LARGE(AX39:EG39,6)</f>
        <v>105</v>
      </c>
      <c r="Z39" s="9">
        <v>0</v>
      </c>
      <c r="AA39" s="9">
        <v>0</v>
      </c>
      <c r="AB39" s="9">
        <v>40</v>
      </c>
      <c r="AC39" s="9">
        <v>84</v>
      </c>
      <c r="AD39" s="9">
        <v>104</v>
      </c>
      <c r="AE39" s="9">
        <v>128</v>
      </c>
      <c r="AF39" s="9">
        <v>122</v>
      </c>
      <c r="AG39" s="9">
        <v>107</v>
      </c>
      <c r="AH39" s="9">
        <v>173</v>
      </c>
      <c r="AI39" s="9">
        <v>62</v>
      </c>
      <c r="AJ39" s="9">
        <v>166</v>
      </c>
      <c r="AK39" s="9">
        <v>51</v>
      </c>
      <c r="AL39" s="9">
        <v>90</v>
      </c>
      <c r="AM39" s="9">
        <v>136</v>
      </c>
      <c r="AN39" s="9">
        <v>193</v>
      </c>
      <c r="AO39" s="9">
        <v>101</v>
      </c>
      <c r="AR39" s="56">
        <f t="shared" si="9"/>
        <v>100.25</v>
      </c>
      <c r="AU39" s="56">
        <f>AVERAGE(BN39:IV39)</f>
        <v>112.3529411764706</v>
      </c>
      <c r="AW39" s="99">
        <f>COUNT(BN39:IV39)</f>
        <v>17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5">
        <v>74</v>
      </c>
      <c r="BE39" s="5">
        <v>60</v>
      </c>
      <c r="BF39" s="5">
        <v>105</v>
      </c>
      <c r="BG39" s="5">
        <v>75</v>
      </c>
      <c r="BH39" s="5">
        <v>103</v>
      </c>
      <c r="BI39" s="5">
        <v>31</v>
      </c>
      <c r="BJ39" s="5"/>
      <c r="BK39" s="5"/>
      <c r="BM39" s="56" t="s">
        <v>251</v>
      </c>
      <c r="DN39" s="2">
        <v>84</v>
      </c>
      <c r="DO39" s="2">
        <v>130</v>
      </c>
      <c r="DP39" s="2">
        <v>82</v>
      </c>
      <c r="DQ39" s="2">
        <v>116</v>
      </c>
      <c r="DR39" s="62">
        <v>95</v>
      </c>
      <c r="DS39" s="78">
        <v>80</v>
      </c>
      <c r="DT39" s="78">
        <v>101</v>
      </c>
      <c r="DU39" s="75">
        <v>75</v>
      </c>
      <c r="DV39" s="2">
        <v>133</v>
      </c>
      <c r="DW39" s="2">
        <v>127</v>
      </c>
      <c r="DX39" s="2">
        <v>136</v>
      </c>
      <c r="DY39" s="2">
        <v>102</v>
      </c>
      <c r="HW39" s="83">
        <v>104</v>
      </c>
      <c r="HX39" s="87">
        <v>121</v>
      </c>
      <c r="HZ39" s="92">
        <v>164</v>
      </c>
      <c r="IA39" s="86">
        <v>87</v>
      </c>
      <c r="IB39" s="87">
        <v>173</v>
      </c>
    </row>
    <row r="40" spans="1:256" ht="14.25">
      <c r="A40" s="39">
        <v>36</v>
      </c>
      <c r="B40" s="40" t="s">
        <v>84</v>
      </c>
      <c r="C40" s="40" t="s">
        <v>119</v>
      </c>
      <c r="D40" s="39">
        <v>3</v>
      </c>
      <c r="E40" s="41">
        <f t="shared" si="0"/>
        <v>144.2</v>
      </c>
      <c r="F40" s="42">
        <f t="shared" si="1"/>
        <v>150</v>
      </c>
      <c r="G40" s="42">
        <f t="shared" si="2"/>
        <v>139</v>
      </c>
      <c r="H40" s="42">
        <f t="shared" si="3"/>
        <v>138</v>
      </c>
      <c r="I40" s="42">
        <f t="shared" si="4"/>
        <v>135</v>
      </c>
      <c r="J40" s="42">
        <f>LARGE(BD40:EG40,1)</f>
        <v>159</v>
      </c>
      <c r="K40" s="42">
        <f>LARGE(BD40:EG40,2)</f>
        <v>152</v>
      </c>
      <c r="L40" s="42">
        <f>LARGE(BD40:EG40,3)</f>
        <v>151</v>
      </c>
      <c r="M40" s="42">
        <f>LARGE(BD40:EG40,4)</f>
        <v>145</v>
      </c>
      <c r="N40" s="42">
        <f t="shared" si="5"/>
        <v>138</v>
      </c>
      <c r="O40" s="42">
        <f t="shared" si="6"/>
        <v>135</v>
      </c>
      <c r="P40" s="41">
        <f>AVERAGE(AB40:AO40,BD40:BK40,BN40:EG40)</f>
        <v>100.75</v>
      </c>
      <c r="Q40" s="5">
        <f>COUNT(AB40:AO40,BD40:BK40,BN40:EG40)</f>
        <v>52</v>
      </c>
      <c r="R40" s="5">
        <f>MAX(Z40:AO40,BD40:EG40)</f>
        <v>159</v>
      </c>
      <c r="S40" s="5">
        <f>MIN(AB40:AO40,BD40:EG40)</f>
        <v>33</v>
      </c>
      <c r="U40" s="5">
        <f t="shared" si="10"/>
        <v>133</v>
      </c>
      <c r="V40" s="5">
        <f t="shared" si="11"/>
        <v>113</v>
      </c>
      <c r="W40" s="5">
        <f>LARGE(AX40:EG40,5)</f>
        <v>138</v>
      </c>
      <c r="X40" s="5">
        <f>LARGE(AX40:EG40,6)</f>
        <v>135</v>
      </c>
      <c r="Z40" s="9">
        <v>0</v>
      </c>
      <c r="AA40" s="9">
        <v>0</v>
      </c>
      <c r="AB40" s="9">
        <v>85</v>
      </c>
      <c r="AC40" s="9">
        <v>113</v>
      </c>
      <c r="AD40" s="9">
        <v>113</v>
      </c>
      <c r="AE40" s="9">
        <v>58</v>
      </c>
      <c r="AF40" s="9">
        <v>83</v>
      </c>
      <c r="AG40" s="9">
        <v>109</v>
      </c>
      <c r="AH40" s="9">
        <v>150</v>
      </c>
      <c r="AI40" s="9">
        <v>56</v>
      </c>
      <c r="AJ40" s="9">
        <v>133</v>
      </c>
      <c r="AK40" s="9">
        <v>135</v>
      </c>
      <c r="AL40" s="9">
        <v>138</v>
      </c>
      <c r="AM40" s="9">
        <v>139</v>
      </c>
      <c r="AN40" s="9">
        <v>79</v>
      </c>
      <c r="AO40" s="9">
        <v>102</v>
      </c>
      <c r="AR40" s="56">
        <f t="shared" si="9"/>
        <v>99.35</v>
      </c>
      <c r="AU40" s="56">
        <f>AVERAGE(BN40:IV40)</f>
        <v>101.24444444444444</v>
      </c>
      <c r="AW40" s="99">
        <f>COUNT(BN40:IV40)</f>
        <v>45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5">
        <v>70</v>
      </c>
      <c r="BE40" s="5">
        <v>55</v>
      </c>
      <c r="BF40" s="5"/>
      <c r="BG40" s="5"/>
      <c r="BH40" s="5">
        <v>88</v>
      </c>
      <c r="BI40" s="5">
        <v>101</v>
      </c>
      <c r="BJ40" s="5">
        <v>113</v>
      </c>
      <c r="BK40" s="5">
        <v>67</v>
      </c>
      <c r="BM40" s="56" t="s">
        <v>250</v>
      </c>
      <c r="BN40" s="62">
        <v>94</v>
      </c>
      <c r="BO40" s="2">
        <v>61</v>
      </c>
      <c r="BP40" s="8">
        <v>77</v>
      </c>
      <c r="BQ40" s="2">
        <v>75</v>
      </c>
      <c r="BR40" s="62">
        <v>138</v>
      </c>
      <c r="BS40" s="2">
        <v>100</v>
      </c>
      <c r="BT40" s="2">
        <v>110</v>
      </c>
      <c r="BU40" s="2">
        <v>113</v>
      </c>
      <c r="BV40" s="62">
        <v>94</v>
      </c>
      <c r="BW40" s="2">
        <v>76</v>
      </c>
      <c r="BX40" s="2">
        <v>67</v>
      </c>
      <c r="BY40" s="2">
        <v>94</v>
      </c>
      <c r="BZ40" s="62">
        <v>80</v>
      </c>
      <c r="CA40" s="2">
        <v>151</v>
      </c>
      <c r="CB40" s="2">
        <v>33</v>
      </c>
      <c r="CC40" s="2">
        <v>125</v>
      </c>
      <c r="CD40" s="2">
        <v>100</v>
      </c>
      <c r="CE40" s="2">
        <v>107</v>
      </c>
      <c r="CF40" s="62">
        <v>159</v>
      </c>
      <c r="CG40" s="2">
        <v>135</v>
      </c>
      <c r="CH40" s="2">
        <v>115</v>
      </c>
      <c r="CI40" s="2">
        <v>152</v>
      </c>
      <c r="CJ40" s="62">
        <v>118</v>
      </c>
      <c r="CK40" s="2">
        <v>131</v>
      </c>
      <c r="CL40" s="2">
        <v>122</v>
      </c>
      <c r="CM40" s="2">
        <v>76</v>
      </c>
      <c r="CN40" s="2">
        <v>145</v>
      </c>
      <c r="CO40" s="2">
        <v>110</v>
      </c>
      <c r="CP40" s="62">
        <v>103</v>
      </c>
      <c r="CQ40" s="2">
        <v>48</v>
      </c>
      <c r="CR40" s="2">
        <v>69</v>
      </c>
      <c r="CS40" s="2">
        <v>74</v>
      </c>
      <c r="IG40" s="80">
        <v>75</v>
      </c>
      <c r="IH40" s="66">
        <v>63</v>
      </c>
      <c r="II40" s="67">
        <v>101</v>
      </c>
      <c r="IK40" s="67">
        <v>81</v>
      </c>
      <c r="IL40" s="66">
        <v>73</v>
      </c>
      <c r="IM40" s="67">
        <v>113</v>
      </c>
      <c r="IN40" s="65">
        <v>80</v>
      </c>
      <c r="IP40" s="67">
        <v>176</v>
      </c>
      <c r="IQ40" s="66">
        <v>123</v>
      </c>
      <c r="IS40" s="65">
        <v>122</v>
      </c>
      <c r="IT40" s="66">
        <v>118</v>
      </c>
      <c r="IU40" s="67">
        <v>85</v>
      </c>
      <c r="IV40" s="65">
        <v>94</v>
      </c>
    </row>
    <row r="41" spans="1:230" ht="14.25">
      <c r="A41" s="39">
        <v>37</v>
      </c>
      <c r="B41" s="40" t="s">
        <v>108</v>
      </c>
      <c r="C41" s="40" t="s">
        <v>266</v>
      </c>
      <c r="D41" s="39">
        <v>3</v>
      </c>
      <c r="E41" s="41">
        <f t="shared" si="0"/>
        <v>143.8</v>
      </c>
      <c r="F41" s="42">
        <f t="shared" si="1"/>
        <v>140</v>
      </c>
      <c r="G41" s="42">
        <f t="shared" si="2"/>
        <v>132</v>
      </c>
      <c r="H41" s="42">
        <f t="shared" si="3"/>
        <v>126</v>
      </c>
      <c r="I41" s="42">
        <f t="shared" si="4"/>
        <v>124</v>
      </c>
      <c r="J41" s="42">
        <f>LARGE(BD41:EG41,1)</f>
        <v>176</v>
      </c>
      <c r="K41" s="42">
        <f>LARGE(BD41:EG41,2)</f>
        <v>154</v>
      </c>
      <c r="L41" s="42">
        <f>LARGE(BD41:EG41,3)</f>
        <v>152</v>
      </c>
      <c r="M41" s="42">
        <f>LARGE(BD41:EG41,4)</f>
        <v>151</v>
      </c>
      <c r="N41" s="42">
        <f t="shared" si="5"/>
        <v>148</v>
      </c>
      <c r="O41" s="42">
        <f t="shared" si="6"/>
        <v>135</v>
      </c>
      <c r="P41" s="41">
        <f>AVERAGE(AB41:AO41,BD41:BK41,BN41:EG41)</f>
        <v>109.14285714285714</v>
      </c>
      <c r="Q41" s="5">
        <f>COUNT(AB41:AO41,BD41:BK41,BN41:EG41)</f>
        <v>42</v>
      </c>
      <c r="R41" s="5">
        <f>MAX(Z41:AO41,BD41:EG41)</f>
        <v>176</v>
      </c>
      <c r="S41" s="5">
        <f>MIN(AB41:AO41,BD41:EG41)</f>
        <v>69</v>
      </c>
      <c r="U41" s="5">
        <f t="shared" si="10"/>
        <v>123</v>
      </c>
      <c r="V41" s="5">
        <f t="shared" si="11"/>
        <v>113</v>
      </c>
      <c r="W41" s="5">
        <f>LARGE(AX41:EG41,5)</f>
        <v>148</v>
      </c>
      <c r="X41" s="5">
        <f>LARGE(AX41:EG41,6)</f>
        <v>135</v>
      </c>
      <c r="Z41" s="9">
        <v>0</v>
      </c>
      <c r="AA41" s="9">
        <v>0</v>
      </c>
      <c r="AB41" s="9">
        <v>88</v>
      </c>
      <c r="AC41" s="9">
        <v>95</v>
      </c>
      <c r="AD41" s="9">
        <v>90</v>
      </c>
      <c r="AE41" s="9">
        <v>132</v>
      </c>
      <c r="AF41" s="9">
        <v>126</v>
      </c>
      <c r="AG41" s="9">
        <v>113</v>
      </c>
      <c r="AH41" s="9">
        <v>107</v>
      </c>
      <c r="AI41" s="9">
        <v>86</v>
      </c>
      <c r="AJ41" s="9">
        <v>123</v>
      </c>
      <c r="AK41" s="9">
        <v>96</v>
      </c>
      <c r="AL41" s="9">
        <v>87</v>
      </c>
      <c r="AM41" s="9">
        <v>69</v>
      </c>
      <c r="AN41" s="9">
        <v>140</v>
      </c>
      <c r="AO41" s="9">
        <v>124</v>
      </c>
      <c r="AR41" s="56">
        <f t="shared" si="9"/>
        <v>100.45454545454545</v>
      </c>
      <c r="AU41" s="56">
        <f>AVERAGE(BN41:IV41)</f>
        <v>117.125</v>
      </c>
      <c r="AW41" s="99">
        <f>COUNT(BN41:IV41)</f>
        <v>24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5">
        <v>83</v>
      </c>
      <c r="BE41" s="5">
        <v>125</v>
      </c>
      <c r="BF41" s="5">
        <v>76</v>
      </c>
      <c r="BG41" s="5">
        <v>93</v>
      </c>
      <c r="BH41" s="5">
        <v>71</v>
      </c>
      <c r="BI41" s="5">
        <v>92</v>
      </c>
      <c r="BJ41" s="5">
        <v>115</v>
      </c>
      <c r="BK41" s="5">
        <v>79</v>
      </c>
      <c r="BM41" s="56" t="s">
        <v>251</v>
      </c>
      <c r="CT41" s="62">
        <v>148</v>
      </c>
      <c r="CU41" s="2">
        <v>87</v>
      </c>
      <c r="CV41" s="62">
        <v>135</v>
      </c>
      <c r="CW41" s="75">
        <v>129</v>
      </c>
      <c r="CX41" s="2">
        <v>135</v>
      </c>
      <c r="CY41" s="2">
        <v>110</v>
      </c>
      <c r="CZ41" s="62">
        <v>112</v>
      </c>
      <c r="DA41" s="75">
        <v>154</v>
      </c>
      <c r="DB41" s="2">
        <v>176</v>
      </c>
      <c r="DC41" s="2">
        <v>128</v>
      </c>
      <c r="DD41" s="62">
        <v>91</v>
      </c>
      <c r="DE41" s="75">
        <v>85</v>
      </c>
      <c r="DF41" s="2">
        <v>108</v>
      </c>
      <c r="DG41" s="2">
        <v>109</v>
      </c>
      <c r="DH41" s="62">
        <v>151</v>
      </c>
      <c r="DI41" s="75">
        <v>77</v>
      </c>
      <c r="DJ41" s="2">
        <v>80</v>
      </c>
      <c r="DK41" s="2">
        <v>93</v>
      </c>
      <c r="DL41" s="62">
        <v>114</v>
      </c>
      <c r="DM41" s="75">
        <v>152</v>
      </c>
      <c r="HM41" s="95">
        <v>133</v>
      </c>
      <c r="HO41" s="95">
        <v>71</v>
      </c>
      <c r="HU41" s="95">
        <v>121</v>
      </c>
      <c r="HV41" s="95">
        <v>112</v>
      </c>
    </row>
    <row r="42" spans="1:256" ht="14.25">
      <c r="A42" s="39">
        <v>38</v>
      </c>
      <c r="B42" s="40" t="s">
        <v>67</v>
      </c>
      <c r="C42" s="40" t="s">
        <v>27</v>
      </c>
      <c r="D42" s="39">
        <v>1</v>
      </c>
      <c r="E42" s="41">
        <f t="shared" si="0"/>
        <v>142</v>
      </c>
      <c r="F42" s="42">
        <f t="shared" si="1"/>
        <v>161</v>
      </c>
      <c r="G42" s="42">
        <f t="shared" si="2"/>
        <v>155</v>
      </c>
      <c r="H42" s="42">
        <f t="shared" si="3"/>
        <v>135</v>
      </c>
      <c r="I42" s="42">
        <f t="shared" si="4"/>
        <v>102</v>
      </c>
      <c r="J42" s="42">
        <f>LARGE(BD42:EG42,1)</f>
        <v>185</v>
      </c>
      <c r="K42" s="42">
        <f>LARGE(BD42:EG42,2)</f>
        <v>164</v>
      </c>
      <c r="L42" s="42">
        <f>LARGE(BD42:EG42,3)</f>
        <v>161</v>
      </c>
      <c r="M42" s="42">
        <f>LARGE(BD42:EG42,4)</f>
        <v>127</v>
      </c>
      <c r="N42" s="42">
        <f t="shared" si="5"/>
        <v>119</v>
      </c>
      <c r="O42" s="42">
        <f t="shared" si="6"/>
        <v>111</v>
      </c>
      <c r="P42" s="41">
        <f>AVERAGE(AB42:AO42,BD42:BK42,BN42:EG42)</f>
        <v>134.91666666666666</v>
      </c>
      <c r="Q42" s="5">
        <f>COUNT(AB42:AO42,BD42:BK42,BN42:EG42)</f>
        <v>12</v>
      </c>
      <c r="R42" s="5">
        <f>MAX(Z42:AO42,BD42:EG42)</f>
        <v>185</v>
      </c>
      <c r="S42" s="5">
        <f>MIN(AB42:AO42,BD42:EG42)</f>
        <v>90</v>
      </c>
      <c r="U42" s="5">
        <f t="shared" si="10"/>
        <v>0</v>
      </c>
      <c r="V42" s="5">
        <f t="shared" si="11"/>
        <v>0</v>
      </c>
      <c r="W42" s="5">
        <f>LARGE(AX42:EG42,5)</f>
        <v>119</v>
      </c>
      <c r="X42" s="5">
        <f>LARGE(AX42:EG42,6)</f>
        <v>111</v>
      </c>
      <c r="Z42" s="9">
        <v>0</v>
      </c>
      <c r="AA42" s="9">
        <v>0</v>
      </c>
      <c r="AB42" s="9"/>
      <c r="AC42" s="9"/>
      <c r="AD42" s="9"/>
      <c r="AE42" s="9"/>
      <c r="AF42" s="9">
        <v>135</v>
      </c>
      <c r="AG42" s="9">
        <v>161</v>
      </c>
      <c r="AH42" s="9">
        <v>102</v>
      </c>
      <c r="AI42" s="9">
        <v>155</v>
      </c>
      <c r="AJ42" s="9"/>
      <c r="AK42" s="9"/>
      <c r="AL42" s="9"/>
      <c r="AM42" s="9"/>
      <c r="AN42" s="9"/>
      <c r="AO42" s="9"/>
      <c r="AR42" s="56">
        <f t="shared" si="9"/>
        <v>131.625</v>
      </c>
      <c r="AU42" s="56">
        <f>AVERAGE(BN42:IV42)</f>
        <v>134.5</v>
      </c>
      <c r="AW42" s="99">
        <f>COUNT(BN42:IV42)</f>
        <v>6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5"/>
      <c r="BE42" s="5"/>
      <c r="BF42" s="5"/>
      <c r="BG42" s="5"/>
      <c r="BH42" s="5">
        <v>119</v>
      </c>
      <c r="BI42" s="5">
        <v>90</v>
      </c>
      <c r="BJ42" s="5">
        <v>127</v>
      </c>
      <c r="BK42" s="5">
        <v>164</v>
      </c>
      <c r="BM42" s="56" t="s">
        <v>250</v>
      </c>
      <c r="CP42" s="62">
        <v>161</v>
      </c>
      <c r="CQ42" s="2">
        <v>111</v>
      </c>
      <c r="CR42" s="2">
        <v>109</v>
      </c>
      <c r="CS42" s="2">
        <v>185</v>
      </c>
      <c r="IU42" s="67">
        <v>148</v>
      </c>
      <c r="IV42" s="65">
        <v>93</v>
      </c>
    </row>
    <row r="43" spans="1:256" ht="14.25">
      <c r="A43" s="39">
        <v>39</v>
      </c>
      <c r="B43" s="40" t="s">
        <v>113</v>
      </c>
      <c r="C43" s="40" t="s">
        <v>118</v>
      </c>
      <c r="D43" s="39" t="s">
        <v>146</v>
      </c>
      <c r="E43" s="41">
        <f t="shared" si="0"/>
        <v>141.3</v>
      </c>
      <c r="F43" s="42">
        <f t="shared" si="1"/>
        <v>155</v>
      </c>
      <c r="G43" s="42">
        <f t="shared" si="2"/>
        <v>140</v>
      </c>
      <c r="H43" s="42">
        <f t="shared" si="3"/>
        <v>127</v>
      </c>
      <c r="I43" s="42">
        <f t="shared" si="4"/>
        <v>115</v>
      </c>
      <c r="J43" s="42">
        <f>LARGE(BD43:EG43,1)</f>
        <v>175</v>
      </c>
      <c r="K43" s="42">
        <f>LARGE(BD43:EG43,2)</f>
        <v>151</v>
      </c>
      <c r="L43" s="42">
        <f>LARGE(BD43:EG43,3)</f>
        <v>146</v>
      </c>
      <c r="M43" s="42">
        <f>LARGE(BD43:EG43,4)</f>
        <v>143</v>
      </c>
      <c r="N43" s="42">
        <f t="shared" si="5"/>
        <v>137</v>
      </c>
      <c r="O43" s="42">
        <f t="shared" si="6"/>
        <v>124</v>
      </c>
      <c r="P43" s="41">
        <f>AVERAGE(AB43:AO43,BD43:BK43,BN43:EG43)</f>
        <v>104.92</v>
      </c>
      <c r="Q43" s="5">
        <f>COUNT(AB43:AO43,BD43:BK43,BN43:EG43)</f>
        <v>50</v>
      </c>
      <c r="R43" s="5">
        <f>MAX(Z43:AO43,BD43:EG43)</f>
        <v>175</v>
      </c>
      <c r="S43" s="5">
        <f>MIN(AB43:AO43,BD43:EG43)</f>
        <v>54</v>
      </c>
      <c r="U43" s="5">
        <f t="shared" si="10"/>
        <v>115</v>
      </c>
      <c r="V43" s="5">
        <f t="shared" si="11"/>
        <v>113</v>
      </c>
      <c r="W43" s="5">
        <f>LARGE(AX43:EG43,5)</f>
        <v>137</v>
      </c>
      <c r="X43" s="5">
        <f>LARGE(AX43:EG43,6)</f>
        <v>124</v>
      </c>
      <c r="Z43" s="9">
        <v>0</v>
      </c>
      <c r="AA43" s="9">
        <v>0</v>
      </c>
      <c r="AB43" s="9">
        <v>75</v>
      </c>
      <c r="AC43" s="9">
        <v>72</v>
      </c>
      <c r="AD43" s="9">
        <v>71</v>
      </c>
      <c r="AE43" s="9">
        <v>70</v>
      </c>
      <c r="AF43" s="9">
        <v>113</v>
      </c>
      <c r="AG43" s="9">
        <v>54</v>
      </c>
      <c r="AH43" s="9">
        <v>115</v>
      </c>
      <c r="AI43" s="9">
        <v>87</v>
      </c>
      <c r="AJ43" s="9">
        <v>140</v>
      </c>
      <c r="AK43" s="9">
        <v>103</v>
      </c>
      <c r="AL43" s="9">
        <v>127</v>
      </c>
      <c r="AM43" s="9">
        <v>98</v>
      </c>
      <c r="AN43" s="9">
        <v>155</v>
      </c>
      <c r="AO43" s="9">
        <v>115</v>
      </c>
      <c r="AR43" s="56">
        <f t="shared" si="9"/>
        <v>102</v>
      </c>
      <c r="AU43" s="56">
        <f>AVERAGE(BN43:IV43)</f>
        <v>110.05882352941177</v>
      </c>
      <c r="AW43" s="99">
        <f>COUNT(BN43:IV43)</f>
        <v>34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5">
        <v>118</v>
      </c>
      <c r="BE43" s="5">
        <v>105</v>
      </c>
      <c r="BF43" s="5">
        <v>106</v>
      </c>
      <c r="BG43" s="5">
        <v>123</v>
      </c>
      <c r="BH43" s="5">
        <v>98</v>
      </c>
      <c r="BI43" s="5">
        <v>85</v>
      </c>
      <c r="BJ43" s="5">
        <v>110</v>
      </c>
      <c r="BK43" s="5">
        <v>104</v>
      </c>
      <c r="BM43" s="56" t="s">
        <v>250</v>
      </c>
      <c r="BN43" s="62">
        <v>100</v>
      </c>
      <c r="BO43" s="2">
        <v>105</v>
      </c>
      <c r="BP43" s="8">
        <v>120</v>
      </c>
      <c r="BQ43" s="2">
        <v>81</v>
      </c>
      <c r="BR43" s="62">
        <v>77</v>
      </c>
      <c r="BS43" s="2">
        <v>137</v>
      </c>
      <c r="BV43" s="62">
        <v>105</v>
      </c>
      <c r="BW43" s="2">
        <v>124</v>
      </c>
      <c r="BX43" s="2">
        <v>91</v>
      </c>
      <c r="BY43" s="2">
        <v>75</v>
      </c>
      <c r="BZ43" s="62">
        <v>151</v>
      </c>
      <c r="CA43" s="2">
        <v>143</v>
      </c>
      <c r="CB43" s="2">
        <v>109</v>
      </c>
      <c r="CC43" s="2">
        <v>99</v>
      </c>
      <c r="CD43" s="2">
        <v>82</v>
      </c>
      <c r="CE43" s="2">
        <v>118</v>
      </c>
      <c r="CF43" s="62">
        <v>71</v>
      </c>
      <c r="CG43" s="2">
        <v>83</v>
      </c>
      <c r="CJ43" s="62">
        <v>175</v>
      </c>
      <c r="CK43" s="2">
        <v>103</v>
      </c>
      <c r="CL43" s="2">
        <v>103</v>
      </c>
      <c r="CM43" s="2">
        <v>74</v>
      </c>
      <c r="CN43" s="2">
        <v>92</v>
      </c>
      <c r="CO43" s="2">
        <v>111</v>
      </c>
      <c r="CP43" s="62">
        <v>103</v>
      </c>
      <c r="CQ43" s="2">
        <v>146</v>
      </c>
      <c r="CR43" s="2">
        <v>106</v>
      </c>
      <c r="CS43" s="2">
        <v>118</v>
      </c>
      <c r="IK43" s="67">
        <v>157</v>
      </c>
      <c r="IO43" s="66">
        <v>94</v>
      </c>
      <c r="IP43" s="67">
        <v>112</v>
      </c>
      <c r="IS43" s="65">
        <v>78</v>
      </c>
      <c r="IU43" s="67">
        <v>147</v>
      </c>
      <c r="IV43" s="65">
        <v>152</v>
      </c>
    </row>
    <row r="44" spans="1:229" ht="14.25">
      <c r="A44" s="39">
        <v>40</v>
      </c>
      <c r="B44" s="40" t="s">
        <v>130</v>
      </c>
      <c r="C44" s="40" t="s">
        <v>42</v>
      </c>
      <c r="D44" s="39">
        <v>1</v>
      </c>
      <c r="E44" s="41">
        <f t="shared" si="0"/>
        <v>138.1</v>
      </c>
      <c r="F44" s="42">
        <f t="shared" si="1"/>
        <v>141</v>
      </c>
      <c r="G44" s="42">
        <f t="shared" si="2"/>
        <v>134</v>
      </c>
      <c r="H44" s="42">
        <f t="shared" si="3"/>
        <v>90</v>
      </c>
      <c r="I44" s="42">
        <f t="shared" si="4"/>
        <v>86</v>
      </c>
      <c r="J44" s="42">
        <f>LARGE(BD44:EG44,1)</f>
        <v>167</v>
      </c>
      <c r="K44" s="42">
        <f>LARGE(BD44:EG44,2)</f>
        <v>158</v>
      </c>
      <c r="L44" s="42">
        <f>LARGE(BD44:EG44,3)</f>
        <v>155</v>
      </c>
      <c r="M44" s="42">
        <f>LARGE(BD44:EG44,4)</f>
        <v>152</v>
      </c>
      <c r="N44" s="42">
        <f t="shared" si="5"/>
        <v>151</v>
      </c>
      <c r="O44" s="42">
        <f t="shared" si="6"/>
        <v>147</v>
      </c>
      <c r="P44" s="41">
        <f>AVERAGE(AB44:AO44,BD44:BK44,BN44:EG44)</f>
        <v>108.4375</v>
      </c>
      <c r="Q44" s="5">
        <f>COUNT(AB44:AO44,BD44:BK44,BN44:EG44)</f>
        <v>32</v>
      </c>
      <c r="R44" s="5">
        <f>MAX(Z44:AO44,BD44:EG44)</f>
        <v>167</v>
      </c>
      <c r="S44" s="5">
        <f>MIN(AB44:AO44,BD44:EG44)</f>
        <v>30</v>
      </c>
      <c r="U44" s="5">
        <f t="shared" si="10"/>
        <v>85</v>
      </c>
      <c r="V44" s="5">
        <f t="shared" si="11"/>
        <v>66</v>
      </c>
      <c r="W44" s="5">
        <f>LARGE(AX44:EG44,5)</f>
        <v>151</v>
      </c>
      <c r="X44" s="5">
        <f>LARGE(AX44:EG44,6)</f>
        <v>147</v>
      </c>
      <c r="Z44" s="9">
        <v>0</v>
      </c>
      <c r="AA44" s="9">
        <v>0</v>
      </c>
      <c r="AB44" s="9">
        <v>134</v>
      </c>
      <c r="AC44" s="9">
        <v>141</v>
      </c>
      <c r="AD44" s="9">
        <v>66</v>
      </c>
      <c r="AE44" s="9">
        <v>86</v>
      </c>
      <c r="AF44" s="9"/>
      <c r="AG44" s="9"/>
      <c r="AH44" s="9"/>
      <c r="AI44" s="9"/>
      <c r="AJ44" s="9"/>
      <c r="AK44" s="9"/>
      <c r="AL44" s="9">
        <v>90</v>
      </c>
      <c r="AM44" s="9">
        <v>85</v>
      </c>
      <c r="AN44" s="9"/>
      <c r="AO44" s="9"/>
      <c r="AR44" s="56">
        <f t="shared" si="9"/>
        <v>94.83333333333333</v>
      </c>
      <c r="AU44" s="56">
        <f>AVERAGE(BN44:IV44)</f>
        <v>122.42307692307692</v>
      </c>
      <c r="AW44" s="99">
        <f>COUNT(BN44:IV44)</f>
        <v>26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5">
        <v>61</v>
      </c>
      <c r="BE44" s="5">
        <v>75</v>
      </c>
      <c r="BF44" s="5">
        <v>93</v>
      </c>
      <c r="BG44" s="5">
        <v>39</v>
      </c>
      <c r="BH44" s="5"/>
      <c r="BI44" s="5"/>
      <c r="BJ44" s="5">
        <v>155</v>
      </c>
      <c r="BK44" s="5">
        <v>113</v>
      </c>
      <c r="BM44" s="56" t="s">
        <v>251</v>
      </c>
      <c r="CT44" s="62">
        <v>134</v>
      </c>
      <c r="CU44" s="2">
        <v>152</v>
      </c>
      <c r="CV44" s="62">
        <v>105</v>
      </c>
      <c r="CW44" s="75">
        <v>84</v>
      </c>
      <c r="CX44" s="2">
        <v>90</v>
      </c>
      <c r="CY44" s="2">
        <v>143</v>
      </c>
      <c r="CZ44" s="62">
        <v>138</v>
      </c>
      <c r="DA44" s="75">
        <v>77</v>
      </c>
      <c r="DB44" s="2">
        <v>151</v>
      </c>
      <c r="DC44" s="2">
        <v>83</v>
      </c>
      <c r="DD44" s="62">
        <v>158</v>
      </c>
      <c r="DE44" s="75">
        <v>167</v>
      </c>
      <c r="DF44" s="2">
        <v>30</v>
      </c>
      <c r="DG44" s="2">
        <v>124</v>
      </c>
      <c r="DH44" s="62">
        <v>128</v>
      </c>
      <c r="DI44" s="75">
        <v>137</v>
      </c>
      <c r="DJ44" s="2">
        <v>143</v>
      </c>
      <c r="DK44" s="2">
        <v>147</v>
      </c>
      <c r="DL44" s="62">
        <v>70</v>
      </c>
      <c r="DM44" s="75">
        <v>71</v>
      </c>
      <c r="HM44" s="95">
        <v>153</v>
      </c>
      <c r="HO44" s="95">
        <v>104</v>
      </c>
      <c r="HP44" s="95">
        <v>127</v>
      </c>
      <c r="HQ44" s="95">
        <v>150</v>
      </c>
      <c r="HT44" s="95">
        <v>174</v>
      </c>
      <c r="HU44" s="95">
        <v>143</v>
      </c>
    </row>
    <row r="45" spans="1:227" ht="14.25">
      <c r="A45" s="39">
        <v>41</v>
      </c>
      <c r="B45" s="40" t="s">
        <v>41</v>
      </c>
      <c r="C45" s="40" t="s">
        <v>42</v>
      </c>
      <c r="D45" s="39">
        <v>2</v>
      </c>
      <c r="E45" s="41">
        <f t="shared" si="0"/>
        <v>137.4</v>
      </c>
      <c r="F45" s="42">
        <f t="shared" si="1"/>
        <v>143</v>
      </c>
      <c r="G45" s="42">
        <f t="shared" si="2"/>
        <v>93</v>
      </c>
      <c r="H45" s="42">
        <f t="shared" si="3"/>
        <v>93</v>
      </c>
      <c r="I45" s="42">
        <f t="shared" si="4"/>
        <v>91</v>
      </c>
      <c r="J45" s="42">
        <f>LARGE(BD45:EG45,1)</f>
        <v>187</v>
      </c>
      <c r="K45" s="42">
        <f>LARGE(BD45:EG45,2)</f>
        <v>161</v>
      </c>
      <c r="L45" s="42">
        <f>LARGE(BD45:EG45,3)</f>
        <v>161</v>
      </c>
      <c r="M45" s="42">
        <f>LARGE(BD45:EG45,4)</f>
        <v>159</v>
      </c>
      <c r="N45" s="42">
        <f t="shared" si="5"/>
        <v>146</v>
      </c>
      <c r="O45" s="42">
        <f t="shared" si="6"/>
        <v>140</v>
      </c>
      <c r="P45" s="41">
        <f>AVERAGE(AB45:AO45,BD45:BK45,BN45:EG45)</f>
        <v>111.1</v>
      </c>
      <c r="Q45" s="5">
        <f>COUNT(AB45:AO45,BD45:BK45,BN45:EG45)</f>
        <v>30</v>
      </c>
      <c r="R45" s="5">
        <f>MAX(Z45:AO45,BD45:EG45)</f>
        <v>187</v>
      </c>
      <c r="S45" s="5">
        <f>MIN(AB45:AO45,BD45:EG45)</f>
        <v>61</v>
      </c>
      <c r="U45" s="5">
        <f t="shared" si="10"/>
        <v>79</v>
      </c>
      <c r="V45" s="5">
        <f t="shared" si="11"/>
        <v>63</v>
      </c>
      <c r="W45" s="5">
        <f>LARGE(AX45:EG45,5)</f>
        <v>146</v>
      </c>
      <c r="X45" s="5">
        <f>LARGE(AX45:EG45,6)</f>
        <v>140</v>
      </c>
      <c r="Z45" s="9">
        <v>0</v>
      </c>
      <c r="AA45" s="9">
        <v>0</v>
      </c>
      <c r="AB45" s="9">
        <v>79</v>
      </c>
      <c r="AC45" s="9">
        <v>93</v>
      </c>
      <c r="AD45" s="9">
        <v>91</v>
      </c>
      <c r="AE45" s="9">
        <v>63</v>
      </c>
      <c r="AF45" s="9"/>
      <c r="AG45" s="9"/>
      <c r="AH45" s="9"/>
      <c r="AI45" s="9"/>
      <c r="AJ45" s="9"/>
      <c r="AK45" s="9"/>
      <c r="AL45" s="9">
        <v>143</v>
      </c>
      <c r="AM45" s="9">
        <v>93</v>
      </c>
      <c r="AN45" s="9"/>
      <c r="AO45" s="9"/>
      <c r="AR45" s="56">
        <f t="shared" si="9"/>
        <v>87.5</v>
      </c>
      <c r="AU45" s="56">
        <f>AVERAGE(BN45:IV45)</f>
        <v>128.36363636363637</v>
      </c>
      <c r="AW45" s="99">
        <f>COUNT(BN45:IV45)</f>
        <v>22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5">
        <v>91</v>
      </c>
      <c r="BE45" s="5">
        <v>80</v>
      </c>
      <c r="BF45" s="5">
        <v>77</v>
      </c>
      <c r="BG45" s="5">
        <v>71</v>
      </c>
      <c r="BH45" s="5"/>
      <c r="BI45" s="5"/>
      <c r="BJ45" s="5">
        <v>61</v>
      </c>
      <c r="BK45" s="5">
        <v>108</v>
      </c>
      <c r="BM45" s="56" t="s">
        <v>251</v>
      </c>
      <c r="CV45" s="62">
        <v>109</v>
      </c>
      <c r="CW45" s="75">
        <v>121</v>
      </c>
      <c r="CX45" s="2">
        <v>101</v>
      </c>
      <c r="CY45" s="2">
        <v>146</v>
      </c>
      <c r="CZ45" s="62">
        <v>140</v>
      </c>
      <c r="DA45" s="75">
        <v>115</v>
      </c>
      <c r="DB45" s="2">
        <v>107</v>
      </c>
      <c r="DC45" s="2">
        <v>96</v>
      </c>
      <c r="DD45" s="62">
        <v>93</v>
      </c>
      <c r="DE45" s="75">
        <v>161</v>
      </c>
      <c r="DF45" s="2">
        <v>161</v>
      </c>
      <c r="DG45" s="2">
        <v>117</v>
      </c>
      <c r="DH45" s="62">
        <v>126</v>
      </c>
      <c r="DI45" s="75">
        <v>187</v>
      </c>
      <c r="DJ45" s="2">
        <v>129</v>
      </c>
      <c r="DK45" s="2">
        <v>159</v>
      </c>
      <c r="DL45" s="62">
        <v>108</v>
      </c>
      <c r="DM45" s="75">
        <v>107</v>
      </c>
      <c r="HO45" s="95">
        <v>151</v>
      </c>
      <c r="HP45" s="95">
        <v>127</v>
      </c>
      <c r="HR45" s="95">
        <v>172</v>
      </c>
      <c r="HS45" s="95">
        <v>91</v>
      </c>
    </row>
    <row r="46" spans="1:229" ht="14.25">
      <c r="A46" s="39">
        <v>42</v>
      </c>
      <c r="B46" s="40" t="s">
        <v>137</v>
      </c>
      <c r="C46" s="40" t="s">
        <v>266</v>
      </c>
      <c r="D46" s="39">
        <v>2</v>
      </c>
      <c r="E46" s="41">
        <f t="shared" si="0"/>
        <v>136.8</v>
      </c>
      <c r="F46" s="42">
        <f t="shared" si="1"/>
        <v>151</v>
      </c>
      <c r="G46" s="42">
        <f t="shared" si="2"/>
        <v>117</v>
      </c>
      <c r="H46" s="42">
        <f t="shared" si="3"/>
        <v>117</v>
      </c>
      <c r="I46" s="42">
        <f t="shared" si="4"/>
        <v>104</v>
      </c>
      <c r="J46" s="42">
        <f>LARGE(BD46:EG46,1)</f>
        <v>168</v>
      </c>
      <c r="K46" s="42">
        <f>LARGE(BD46:EG46,2)</f>
        <v>150</v>
      </c>
      <c r="L46" s="42">
        <f>LARGE(BD46:EG46,3)</f>
        <v>148</v>
      </c>
      <c r="M46" s="42">
        <f>LARGE(BD46:EG46,4)</f>
        <v>145</v>
      </c>
      <c r="N46" s="42">
        <f t="shared" si="5"/>
        <v>135</v>
      </c>
      <c r="O46" s="42">
        <f t="shared" si="6"/>
        <v>133</v>
      </c>
      <c r="P46" s="41">
        <f>AVERAGE(AB46:AO46,BD46:BK46,BN46:EG46)</f>
        <v>97.61904761904762</v>
      </c>
      <c r="Q46" s="5">
        <f>COUNT(AB46:AO46,BD46:BK46,BN46:EG46)</f>
        <v>42</v>
      </c>
      <c r="R46" s="5">
        <f>MAX(Z46:AO46,BD46:EG46)</f>
        <v>168</v>
      </c>
      <c r="S46" s="5">
        <f>MIN(AB46:AO46,BD46:EG46)</f>
        <v>42</v>
      </c>
      <c r="U46" s="5">
        <f t="shared" si="10"/>
        <v>102</v>
      </c>
      <c r="V46" s="5">
        <f t="shared" si="11"/>
        <v>100</v>
      </c>
      <c r="W46" s="5">
        <f>LARGE(AX46:EG46,5)</f>
        <v>135</v>
      </c>
      <c r="X46" s="5">
        <f>LARGE(AX46:EG46,6)</f>
        <v>133</v>
      </c>
      <c r="Z46" s="9">
        <v>0</v>
      </c>
      <c r="AA46" s="9">
        <v>0</v>
      </c>
      <c r="AB46" s="9">
        <v>60</v>
      </c>
      <c r="AC46" s="9">
        <v>57</v>
      </c>
      <c r="AD46" s="9">
        <v>100</v>
      </c>
      <c r="AE46" s="9">
        <v>104</v>
      </c>
      <c r="AF46" s="9">
        <v>92</v>
      </c>
      <c r="AG46" s="9">
        <v>100</v>
      </c>
      <c r="AH46" s="9">
        <v>93</v>
      </c>
      <c r="AI46" s="9">
        <v>151</v>
      </c>
      <c r="AJ46" s="9">
        <v>96</v>
      </c>
      <c r="AK46" s="9">
        <v>117</v>
      </c>
      <c r="AL46" s="9">
        <v>61</v>
      </c>
      <c r="AM46" s="9">
        <v>117</v>
      </c>
      <c r="AN46" s="9">
        <v>102</v>
      </c>
      <c r="AO46" s="9">
        <v>99</v>
      </c>
      <c r="AR46" s="56">
        <f t="shared" si="9"/>
        <v>89.9090909090909</v>
      </c>
      <c r="AU46" s="56">
        <f>AVERAGE(BN46:IV46)</f>
        <v>107.41666666666667</v>
      </c>
      <c r="AW46" s="99">
        <f>COUNT(BN46:IV46)</f>
        <v>24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5">
        <v>92</v>
      </c>
      <c r="BE46" s="5">
        <v>63</v>
      </c>
      <c r="BF46" s="5">
        <v>76</v>
      </c>
      <c r="BG46" s="5">
        <v>60</v>
      </c>
      <c r="BH46" s="5">
        <v>106</v>
      </c>
      <c r="BI46" s="5">
        <v>83</v>
      </c>
      <c r="BJ46" s="5">
        <v>71</v>
      </c>
      <c r="BK46" s="5">
        <v>78</v>
      </c>
      <c r="BM46" s="56" t="s">
        <v>251</v>
      </c>
      <c r="CT46" s="62">
        <v>42</v>
      </c>
      <c r="CU46" s="2">
        <v>92</v>
      </c>
      <c r="CV46" s="62">
        <v>101</v>
      </c>
      <c r="CW46" s="75">
        <v>106</v>
      </c>
      <c r="CX46" s="2">
        <v>56</v>
      </c>
      <c r="CY46" s="2">
        <v>133</v>
      </c>
      <c r="CZ46" s="62">
        <v>148</v>
      </c>
      <c r="DA46" s="75">
        <v>86</v>
      </c>
      <c r="DB46" s="2">
        <v>76</v>
      </c>
      <c r="DC46" s="2">
        <v>126</v>
      </c>
      <c r="DD46" s="62">
        <v>93</v>
      </c>
      <c r="DE46" s="75">
        <v>94</v>
      </c>
      <c r="DF46" s="2">
        <v>145</v>
      </c>
      <c r="DG46" s="2">
        <v>168</v>
      </c>
      <c r="DH46" s="62">
        <v>150</v>
      </c>
      <c r="DI46" s="75">
        <v>70</v>
      </c>
      <c r="DJ46" s="2">
        <v>112</v>
      </c>
      <c r="DK46" s="2">
        <v>117</v>
      </c>
      <c r="DL46" s="62">
        <v>135</v>
      </c>
      <c r="DM46" s="75">
        <v>72</v>
      </c>
      <c r="HO46" s="95">
        <v>82</v>
      </c>
      <c r="HR46" s="95">
        <v>132</v>
      </c>
      <c r="HT46" s="95">
        <v>84</v>
      </c>
      <c r="HU46" s="95">
        <v>158</v>
      </c>
    </row>
    <row r="47" spans="1:250" ht="14.25">
      <c r="A47" s="39">
        <v>43</v>
      </c>
      <c r="B47" s="40" t="s">
        <v>70</v>
      </c>
      <c r="C47" s="40" t="s">
        <v>32</v>
      </c>
      <c r="D47" s="39">
        <v>2</v>
      </c>
      <c r="E47" s="41">
        <f t="shared" si="0"/>
        <v>136.1</v>
      </c>
      <c r="F47" s="42">
        <f t="shared" si="1"/>
        <v>182</v>
      </c>
      <c r="G47" s="42">
        <f t="shared" si="2"/>
        <v>139</v>
      </c>
      <c r="H47" s="42">
        <f t="shared" si="3"/>
        <v>139</v>
      </c>
      <c r="I47" s="42">
        <f t="shared" si="4"/>
        <v>138</v>
      </c>
      <c r="J47" s="42">
        <f>LARGE(BD47:EG47,1)</f>
        <v>164</v>
      </c>
      <c r="K47" s="42">
        <f>LARGE(BD47:EG47,2)</f>
        <v>133</v>
      </c>
      <c r="L47" s="42">
        <f>LARGE(BD47:EG47,3)</f>
        <v>117</v>
      </c>
      <c r="M47" s="42">
        <f>LARGE(BD47:EG47,4)</f>
        <v>113</v>
      </c>
      <c r="N47" s="42">
        <f t="shared" si="5"/>
        <v>119</v>
      </c>
      <c r="O47" s="42">
        <f t="shared" si="6"/>
        <v>117</v>
      </c>
      <c r="P47" s="41">
        <f>AVERAGE(AB47:AO47,BD47:BK47,BN47:EG47)</f>
        <v>105.36666666666666</v>
      </c>
      <c r="Q47" s="5">
        <f>COUNT(AB47:AO47,BD47:BK47,BN47:EG47)</f>
        <v>30</v>
      </c>
      <c r="R47" s="5">
        <f>MAX(Z47:AO47,BD47:EG47)</f>
        <v>182</v>
      </c>
      <c r="S47" s="5">
        <f>MIN(AB47:AO47,BD47:EG47)</f>
        <v>53</v>
      </c>
      <c r="U47" s="5">
        <f t="shared" si="10"/>
        <v>119</v>
      </c>
      <c r="V47" s="5">
        <f t="shared" si="11"/>
        <v>117</v>
      </c>
      <c r="W47" s="5">
        <f>LARGE(AX47:EG47,5)</f>
        <v>110</v>
      </c>
      <c r="X47" s="5">
        <f>LARGE(AX47:EG47,6)</f>
        <v>108</v>
      </c>
      <c r="Z47" s="9">
        <v>0</v>
      </c>
      <c r="AA47" s="9">
        <v>0</v>
      </c>
      <c r="AB47" s="9">
        <v>139</v>
      </c>
      <c r="AC47" s="9">
        <v>139</v>
      </c>
      <c r="AD47" s="9">
        <v>117</v>
      </c>
      <c r="AE47" s="9">
        <v>119</v>
      </c>
      <c r="AF47" s="9">
        <v>107</v>
      </c>
      <c r="AG47" s="9">
        <v>182</v>
      </c>
      <c r="AH47" s="9">
        <v>99</v>
      </c>
      <c r="AI47" s="9">
        <v>113</v>
      </c>
      <c r="AJ47" s="9">
        <v>83</v>
      </c>
      <c r="AK47" s="9">
        <v>76</v>
      </c>
      <c r="AL47" s="9"/>
      <c r="AM47" s="9"/>
      <c r="AN47" s="9">
        <v>93</v>
      </c>
      <c r="AO47" s="9">
        <v>138</v>
      </c>
      <c r="AR47" s="56">
        <f t="shared" si="9"/>
        <v>113.375</v>
      </c>
      <c r="AU47" s="56">
        <f>AVERAGE(BN47:IV47)</f>
        <v>97.77777777777777</v>
      </c>
      <c r="AW47" s="99">
        <f>COUNT(BN47:IV47)</f>
        <v>18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5">
        <v>110</v>
      </c>
      <c r="BE47" s="5">
        <v>113</v>
      </c>
      <c r="BF47" s="5"/>
      <c r="BG47" s="5"/>
      <c r="BH47" s="5">
        <v>103</v>
      </c>
      <c r="BI47" s="5">
        <v>83</v>
      </c>
      <c r="BJ47" s="5"/>
      <c r="BK47" s="5"/>
      <c r="BM47" s="56" t="s">
        <v>250</v>
      </c>
      <c r="BV47" s="62">
        <v>88</v>
      </c>
      <c r="BW47" s="2">
        <v>164</v>
      </c>
      <c r="BX47" s="2">
        <v>91</v>
      </c>
      <c r="BY47" s="2">
        <v>117</v>
      </c>
      <c r="BZ47" s="62">
        <v>108</v>
      </c>
      <c r="CA47" s="2">
        <v>95</v>
      </c>
      <c r="CB47" s="2">
        <v>104</v>
      </c>
      <c r="CC47" s="2">
        <v>99</v>
      </c>
      <c r="CD47" s="2">
        <v>77</v>
      </c>
      <c r="CE47" s="2">
        <v>81</v>
      </c>
      <c r="CF47" s="62">
        <v>56</v>
      </c>
      <c r="CG47" s="2">
        <v>53</v>
      </c>
      <c r="CH47" s="2">
        <v>133</v>
      </c>
      <c r="CI47" s="2">
        <v>81</v>
      </c>
      <c r="IK47" s="67">
        <v>116</v>
      </c>
      <c r="IM47" s="67">
        <v>68</v>
      </c>
      <c r="IO47" s="66">
        <v>111</v>
      </c>
      <c r="IP47" s="67">
        <v>118</v>
      </c>
    </row>
    <row r="48" spans="1:254" ht="14.25">
      <c r="A48" s="39">
        <v>44</v>
      </c>
      <c r="B48" s="40" t="s">
        <v>78</v>
      </c>
      <c r="C48" s="40" t="s">
        <v>119</v>
      </c>
      <c r="D48" s="39">
        <v>1</v>
      </c>
      <c r="E48" s="41">
        <f t="shared" si="0"/>
        <v>135.5</v>
      </c>
      <c r="F48" s="42">
        <f t="shared" si="1"/>
        <v>145</v>
      </c>
      <c r="G48" s="42">
        <f t="shared" si="2"/>
        <v>132</v>
      </c>
      <c r="H48" s="42">
        <f t="shared" si="3"/>
        <v>120</v>
      </c>
      <c r="I48" s="42">
        <f t="shared" si="4"/>
        <v>110</v>
      </c>
      <c r="J48" s="42">
        <f>LARGE(BD48:EG48,1)</f>
        <v>154</v>
      </c>
      <c r="K48" s="42">
        <f>LARGE(BD48:EG48,2)</f>
        <v>143</v>
      </c>
      <c r="L48" s="42">
        <f>LARGE(BD48:EG48,3)</f>
        <v>142</v>
      </c>
      <c r="M48" s="42">
        <f>LARGE(BD48:EG48,4)</f>
        <v>138</v>
      </c>
      <c r="N48" s="42">
        <f t="shared" si="5"/>
        <v>136</v>
      </c>
      <c r="O48" s="42">
        <f t="shared" si="6"/>
        <v>135</v>
      </c>
      <c r="P48" s="41">
        <f>AVERAGE(AB48:AO48,BD48:BK48,BN48:EG48)</f>
        <v>99.08</v>
      </c>
      <c r="Q48" s="5">
        <f>COUNT(AB48:AO48,BD48:BK48,BN48:EG48)</f>
        <v>50</v>
      </c>
      <c r="R48" s="5">
        <f>MAX(Z48:AO48,BD48:EG48)</f>
        <v>154</v>
      </c>
      <c r="S48" s="5">
        <f>MIN(AB48:AO48,BD48:EG48)</f>
        <v>45</v>
      </c>
      <c r="U48" s="5">
        <f t="shared" si="10"/>
        <v>108</v>
      </c>
      <c r="V48" s="5">
        <f t="shared" si="11"/>
        <v>95</v>
      </c>
      <c r="W48" s="5">
        <f>LARGE(AX48:EG48,5)</f>
        <v>136</v>
      </c>
      <c r="X48" s="5">
        <f>LARGE(AX48:EG48,6)</f>
        <v>135</v>
      </c>
      <c r="Z48" s="9">
        <v>0</v>
      </c>
      <c r="AA48" s="9">
        <v>0</v>
      </c>
      <c r="AB48" s="9">
        <v>75</v>
      </c>
      <c r="AC48" s="9">
        <v>145</v>
      </c>
      <c r="AD48" s="9">
        <v>120</v>
      </c>
      <c r="AE48" s="9">
        <v>93</v>
      </c>
      <c r="AF48" s="9">
        <v>81</v>
      </c>
      <c r="AG48" s="9">
        <v>68</v>
      </c>
      <c r="AH48" s="9">
        <v>52</v>
      </c>
      <c r="AI48" s="9">
        <v>95</v>
      </c>
      <c r="AJ48" s="9">
        <v>110</v>
      </c>
      <c r="AK48" s="9">
        <v>108</v>
      </c>
      <c r="AL48" s="9">
        <v>71</v>
      </c>
      <c r="AM48" s="9">
        <v>80</v>
      </c>
      <c r="AN48" s="9">
        <v>94</v>
      </c>
      <c r="AO48" s="9">
        <v>132</v>
      </c>
      <c r="AR48" s="56">
        <f t="shared" si="9"/>
        <v>95.95</v>
      </c>
      <c r="AU48" s="56">
        <f>AVERAGE(BN48:IV48)</f>
        <v>101.66666666666667</v>
      </c>
      <c r="AW48" s="99">
        <f>COUNT(BN48:IV48)</f>
        <v>42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5">
        <v>74</v>
      </c>
      <c r="BE48" s="5">
        <v>110</v>
      </c>
      <c r="BF48" s="5">
        <v>98</v>
      </c>
      <c r="BG48" s="5">
        <v>108</v>
      </c>
      <c r="BH48" s="5"/>
      <c r="BI48" s="5"/>
      <c r="BJ48" s="5">
        <v>122</v>
      </c>
      <c r="BK48" s="5">
        <v>83</v>
      </c>
      <c r="BM48" s="56" t="s">
        <v>250</v>
      </c>
      <c r="BN48" s="62">
        <v>45</v>
      </c>
      <c r="BO48" s="2">
        <v>48</v>
      </c>
      <c r="BP48" s="8">
        <v>119</v>
      </c>
      <c r="BQ48" s="2">
        <v>104</v>
      </c>
      <c r="BR48" s="62">
        <v>110</v>
      </c>
      <c r="BS48" s="2">
        <v>91</v>
      </c>
      <c r="BT48" s="2">
        <v>131</v>
      </c>
      <c r="BU48" s="2">
        <v>83</v>
      </c>
      <c r="BV48" s="62">
        <v>119</v>
      </c>
      <c r="BW48" s="2">
        <v>128</v>
      </c>
      <c r="BX48" s="2">
        <v>143</v>
      </c>
      <c r="BY48" s="2">
        <v>119</v>
      </c>
      <c r="BZ48" s="62">
        <v>61</v>
      </c>
      <c r="CA48" s="2">
        <v>60</v>
      </c>
      <c r="CB48" s="2">
        <v>142</v>
      </c>
      <c r="CC48" s="2">
        <v>110</v>
      </c>
      <c r="CD48" s="2">
        <v>124</v>
      </c>
      <c r="CE48" s="2">
        <v>112</v>
      </c>
      <c r="CF48" s="62">
        <v>50</v>
      </c>
      <c r="CG48" s="2">
        <v>138</v>
      </c>
      <c r="CH48" s="2">
        <v>132</v>
      </c>
      <c r="CI48" s="2">
        <v>136</v>
      </c>
      <c r="CJ48" s="62">
        <v>154</v>
      </c>
      <c r="CK48" s="2">
        <v>71</v>
      </c>
      <c r="CL48" s="2">
        <v>76</v>
      </c>
      <c r="CM48" s="2">
        <v>61</v>
      </c>
      <c r="CN48" s="2">
        <v>77</v>
      </c>
      <c r="CO48" s="2">
        <v>135</v>
      </c>
      <c r="CP48" s="62">
        <v>86</v>
      </c>
      <c r="CQ48" s="2">
        <v>70</v>
      </c>
      <c r="IG48" s="80">
        <v>95</v>
      </c>
      <c r="IH48" s="66">
        <v>51</v>
      </c>
      <c r="II48" s="67">
        <v>77</v>
      </c>
      <c r="IK48" s="67">
        <v>103</v>
      </c>
      <c r="IL48" s="66">
        <v>121</v>
      </c>
      <c r="IN48" s="65">
        <v>117</v>
      </c>
      <c r="IO48" s="66">
        <v>91</v>
      </c>
      <c r="IP48" s="67">
        <v>172</v>
      </c>
      <c r="IQ48" s="66">
        <v>127</v>
      </c>
      <c r="IR48" s="67">
        <v>120</v>
      </c>
      <c r="IS48" s="65">
        <v>65</v>
      </c>
      <c r="IT48" s="66">
        <v>96</v>
      </c>
    </row>
    <row r="49" spans="1:65" ht="14.25">
      <c r="A49" s="39">
        <v>45</v>
      </c>
      <c r="B49" s="40" t="s">
        <v>75</v>
      </c>
      <c r="C49" s="40" t="s">
        <v>54</v>
      </c>
      <c r="D49" s="39">
        <v>1</v>
      </c>
      <c r="E49" s="41">
        <f t="shared" si="0"/>
        <v>134.6</v>
      </c>
      <c r="F49" s="42">
        <f t="shared" si="1"/>
        <v>179</v>
      </c>
      <c r="G49" s="42">
        <f t="shared" si="2"/>
        <v>178</v>
      </c>
      <c r="H49" s="42">
        <f t="shared" si="3"/>
        <v>152</v>
      </c>
      <c r="I49" s="42">
        <f t="shared" si="4"/>
        <v>151</v>
      </c>
      <c r="J49" s="42">
        <f>LARGE(BD49:EG49,1)</f>
        <v>133</v>
      </c>
      <c r="K49" s="42">
        <f>LARGE(BD49:EG49,2)</f>
        <v>108</v>
      </c>
      <c r="L49" s="42">
        <f>LARGE(BD49:EG49,3)</f>
        <v>93</v>
      </c>
      <c r="M49" s="42">
        <f>LARGE(BD49:EG49,4)</f>
        <v>67</v>
      </c>
      <c r="N49" s="42">
        <f t="shared" si="5"/>
        <v>144</v>
      </c>
      <c r="O49" s="42">
        <f t="shared" si="6"/>
        <v>141</v>
      </c>
      <c r="P49" s="41">
        <f>AVERAGE(AB49:AO49,BD49:BK49,BN49:EG49)</f>
        <v>117.5625</v>
      </c>
      <c r="Q49" s="5">
        <f>COUNT(AB49:AO49,BD49:BK49,BN49:EG49)</f>
        <v>16</v>
      </c>
      <c r="R49" s="5">
        <f>MAX(Z49:AO49,BD49:EG49)</f>
        <v>179</v>
      </c>
      <c r="S49" s="5">
        <f>MIN(AB49:AO49,BD49:EG49)</f>
        <v>67</v>
      </c>
      <c r="U49" s="5">
        <f t="shared" si="10"/>
        <v>144</v>
      </c>
      <c r="V49" s="5">
        <f t="shared" si="11"/>
        <v>141</v>
      </c>
      <c r="W49" s="5">
        <f>LARGE(AX49:EG49,5)</f>
        <v>0</v>
      </c>
      <c r="X49" s="5">
        <f>LARGE(AX49:EG49,6)</f>
        <v>0</v>
      </c>
      <c r="Z49" s="9">
        <v>0</v>
      </c>
      <c r="AA49" s="9">
        <v>0</v>
      </c>
      <c r="AB49" s="9">
        <v>78</v>
      </c>
      <c r="AC49" s="9">
        <v>100</v>
      </c>
      <c r="AD49" s="9">
        <v>178</v>
      </c>
      <c r="AE49" s="9">
        <v>179</v>
      </c>
      <c r="AF49" s="9">
        <v>151</v>
      </c>
      <c r="AG49" s="9">
        <v>141</v>
      </c>
      <c r="AH49" s="9">
        <v>91</v>
      </c>
      <c r="AI49" s="9">
        <v>152</v>
      </c>
      <c r="AJ49" s="9">
        <v>108</v>
      </c>
      <c r="AK49" s="9">
        <v>144</v>
      </c>
      <c r="AL49" s="9">
        <v>84</v>
      </c>
      <c r="AM49" s="9">
        <v>74</v>
      </c>
      <c r="AN49" s="9"/>
      <c r="AO49" s="9"/>
      <c r="AR49" s="56">
        <f t="shared" si="9"/>
        <v>117.5625</v>
      </c>
      <c r="AU49" s="56" t="e">
        <f>AVERAGE(BN49:IV49)</f>
        <v>#DIV/0!</v>
      </c>
      <c r="AW49" s="99">
        <f>COUNT(BN49:IV49)</f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5"/>
      <c r="BE49" s="5"/>
      <c r="BF49" s="5">
        <v>67</v>
      </c>
      <c r="BG49" s="5">
        <v>133</v>
      </c>
      <c r="BH49" s="5"/>
      <c r="BI49" s="5"/>
      <c r="BJ49" s="5">
        <v>108</v>
      </c>
      <c r="BK49" s="5">
        <v>93</v>
      </c>
      <c r="BM49" s="56" t="s">
        <v>251</v>
      </c>
    </row>
    <row r="50" spans="1:230" ht="14.25">
      <c r="A50" s="39">
        <v>46</v>
      </c>
      <c r="B50" s="40" t="s">
        <v>57</v>
      </c>
      <c r="C50" s="40" t="s">
        <v>37</v>
      </c>
      <c r="D50" s="39">
        <v>2</v>
      </c>
      <c r="E50" s="41">
        <f t="shared" si="0"/>
        <v>134.3</v>
      </c>
      <c r="F50" s="42">
        <f t="shared" si="1"/>
        <v>124</v>
      </c>
      <c r="G50" s="42">
        <f t="shared" si="2"/>
        <v>114</v>
      </c>
      <c r="H50" s="42">
        <f t="shared" si="3"/>
        <v>111</v>
      </c>
      <c r="I50" s="42">
        <f t="shared" si="4"/>
        <v>103</v>
      </c>
      <c r="J50" s="42">
        <f>LARGE(BD50:EG50,1)</f>
        <v>175</v>
      </c>
      <c r="K50" s="42">
        <f>LARGE(BD50:EG50,2)</f>
        <v>157</v>
      </c>
      <c r="L50" s="42">
        <f>LARGE(BD50:EG50,3)</f>
        <v>145</v>
      </c>
      <c r="M50" s="42">
        <f>LARGE(BD50:EG50,4)</f>
        <v>142</v>
      </c>
      <c r="N50" s="42">
        <f t="shared" si="5"/>
        <v>142</v>
      </c>
      <c r="O50" s="42">
        <f t="shared" si="6"/>
        <v>130</v>
      </c>
      <c r="P50" s="41">
        <f>AVERAGE(AB50:AO50,BD50:BK50,BN50:EG50)</f>
        <v>97.32352941176471</v>
      </c>
      <c r="Q50" s="5">
        <f>COUNT(AB50:AO50,BD50:BK50,BN50:EG50)</f>
        <v>34</v>
      </c>
      <c r="R50" s="5">
        <f>MAX(Z50:AO50,BD50:EG50)</f>
        <v>175</v>
      </c>
      <c r="S50" s="5">
        <f>MIN(AB50:AO50,BD50:EG50)</f>
        <v>44</v>
      </c>
      <c r="U50" s="5">
        <f t="shared" si="10"/>
        <v>102</v>
      </c>
      <c r="V50" s="5">
        <f t="shared" si="11"/>
        <v>91</v>
      </c>
      <c r="W50" s="5">
        <f>LARGE(AX50:EG50,5)</f>
        <v>142</v>
      </c>
      <c r="X50" s="5">
        <f>LARGE(AX50:EG50,6)</f>
        <v>130</v>
      </c>
      <c r="Z50" s="9">
        <v>0</v>
      </c>
      <c r="AA50" s="9">
        <v>0</v>
      </c>
      <c r="AB50" s="9">
        <v>111</v>
      </c>
      <c r="AC50" s="9">
        <v>86</v>
      </c>
      <c r="AD50" s="9"/>
      <c r="AE50" s="9"/>
      <c r="AF50" s="9">
        <v>124</v>
      </c>
      <c r="AG50" s="9">
        <v>102</v>
      </c>
      <c r="AH50" s="9">
        <v>80</v>
      </c>
      <c r="AI50" s="9">
        <v>44</v>
      </c>
      <c r="AJ50" s="9">
        <v>114</v>
      </c>
      <c r="AK50" s="9">
        <v>103</v>
      </c>
      <c r="AL50" s="9">
        <v>91</v>
      </c>
      <c r="AM50" s="9">
        <v>53</v>
      </c>
      <c r="AN50" s="9"/>
      <c r="AO50" s="9"/>
      <c r="AR50" s="56">
        <f t="shared" si="9"/>
        <v>93.66666666666667</v>
      </c>
      <c r="AU50" s="56">
        <f>AVERAGE(BN50:IV50)</f>
        <v>99</v>
      </c>
      <c r="AW50" s="99">
        <f>COUNT(BN50:IV50)</f>
        <v>18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5">
        <v>85</v>
      </c>
      <c r="BE50" s="5">
        <v>142</v>
      </c>
      <c r="BF50" s="5">
        <v>95</v>
      </c>
      <c r="BG50" s="5">
        <v>75</v>
      </c>
      <c r="BH50" s="5">
        <v>72</v>
      </c>
      <c r="BI50" s="5">
        <v>100</v>
      </c>
      <c r="BJ50" s="5">
        <v>145</v>
      </c>
      <c r="BK50" s="5">
        <v>64</v>
      </c>
      <c r="BM50" s="56" t="s">
        <v>251</v>
      </c>
      <c r="CV50" s="62">
        <v>142</v>
      </c>
      <c r="CW50" s="75">
        <v>130</v>
      </c>
      <c r="CX50" s="2">
        <v>65</v>
      </c>
      <c r="CY50" s="2">
        <v>88</v>
      </c>
      <c r="CZ50" s="62">
        <v>70</v>
      </c>
      <c r="DA50" s="75">
        <v>54</v>
      </c>
      <c r="DB50" s="2">
        <v>121</v>
      </c>
      <c r="DC50" s="2">
        <v>93</v>
      </c>
      <c r="DD50" s="62">
        <v>80</v>
      </c>
      <c r="DE50" s="75">
        <v>157</v>
      </c>
      <c r="DF50" s="2">
        <v>69</v>
      </c>
      <c r="DG50" s="2">
        <v>94</v>
      </c>
      <c r="DJ50" s="2">
        <v>175</v>
      </c>
      <c r="DK50" s="2">
        <v>112</v>
      </c>
      <c r="DL50" s="62">
        <v>87</v>
      </c>
      <c r="DM50" s="75">
        <v>86</v>
      </c>
      <c r="HO50" s="95">
        <v>62</v>
      </c>
      <c r="HV50" s="95">
        <v>97</v>
      </c>
    </row>
    <row r="51" spans="1:121" ht="14.25">
      <c r="A51" s="39">
        <v>47</v>
      </c>
      <c r="B51" s="40" t="s">
        <v>85</v>
      </c>
      <c r="C51" s="40" t="s">
        <v>167</v>
      </c>
      <c r="D51" s="39">
        <v>1</v>
      </c>
      <c r="E51" s="41">
        <f t="shared" si="0"/>
        <v>133.3</v>
      </c>
      <c r="F51" s="42">
        <f t="shared" si="1"/>
        <v>171</v>
      </c>
      <c r="G51" s="42">
        <f t="shared" si="2"/>
        <v>168</v>
      </c>
      <c r="H51" s="42">
        <f t="shared" si="3"/>
        <v>148</v>
      </c>
      <c r="I51" s="42">
        <f t="shared" si="4"/>
        <v>135</v>
      </c>
      <c r="J51" s="42">
        <f>LARGE(BD51:EG51,1)</f>
        <v>127</v>
      </c>
      <c r="K51" s="42">
        <f>LARGE(BD51:EG51,2)</f>
        <v>119</v>
      </c>
      <c r="L51" s="42">
        <f>LARGE(BD51:EG51,3)</f>
        <v>115</v>
      </c>
      <c r="M51" s="42">
        <f>LARGE(BD51:EG51,4)</f>
        <v>95</v>
      </c>
      <c r="N51" s="42">
        <f t="shared" si="5"/>
        <v>133</v>
      </c>
      <c r="O51" s="42">
        <f t="shared" si="6"/>
        <v>122</v>
      </c>
      <c r="P51" s="41">
        <f>AVERAGE(AB51:AO51,BD51:BK51,BN51:EG51)</f>
        <v>114.4375</v>
      </c>
      <c r="Q51" s="5">
        <f>COUNT(AB51:AO51,BD51:BK51,BN51:EG51)</f>
        <v>16</v>
      </c>
      <c r="R51" s="5">
        <f>MAX(Z51:AO51,BD51:EG51)</f>
        <v>171</v>
      </c>
      <c r="S51" s="5">
        <f>MIN(AB51:AO51,BD51:EG51)</f>
        <v>46</v>
      </c>
      <c r="U51" s="5">
        <f t="shared" si="10"/>
        <v>133</v>
      </c>
      <c r="V51" s="5">
        <f t="shared" si="11"/>
        <v>122</v>
      </c>
      <c r="W51" s="5">
        <f>LARGE(AX51:EG51,5)</f>
        <v>0</v>
      </c>
      <c r="X51" s="5">
        <f>LARGE(AX51:EG51,6)</f>
        <v>0</v>
      </c>
      <c r="Z51" s="9">
        <v>0</v>
      </c>
      <c r="AA51" s="9">
        <v>0</v>
      </c>
      <c r="AB51" s="9">
        <v>135</v>
      </c>
      <c r="AC51" s="9">
        <v>113</v>
      </c>
      <c r="AD51" s="9">
        <v>46</v>
      </c>
      <c r="AE51" s="9">
        <v>168</v>
      </c>
      <c r="AF51" s="9">
        <v>97</v>
      </c>
      <c r="AG51" s="9">
        <v>122</v>
      </c>
      <c r="AH51" s="9">
        <v>85</v>
      </c>
      <c r="AI51" s="9">
        <v>53</v>
      </c>
      <c r="AJ51" s="9">
        <v>171</v>
      </c>
      <c r="AK51" s="9">
        <v>148</v>
      </c>
      <c r="AL51" s="9">
        <v>133</v>
      </c>
      <c r="AM51" s="9">
        <v>104</v>
      </c>
      <c r="AN51" s="9"/>
      <c r="AO51" s="9"/>
      <c r="AR51" s="56">
        <f t="shared" si="9"/>
        <v>114.58333333333333</v>
      </c>
      <c r="AU51" s="56">
        <f>AVERAGE(BN51:IV51)</f>
        <v>114</v>
      </c>
      <c r="AW51" s="99">
        <f>COUNT(BN51:IV51)</f>
        <v>4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5"/>
      <c r="BE51" s="5"/>
      <c r="BF51" s="5"/>
      <c r="BG51" s="5"/>
      <c r="BH51" s="5"/>
      <c r="BI51" s="5"/>
      <c r="BJ51" s="5"/>
      <c r="BK51" s="5"/>
      <c r="BM51" s="56" t="s">
        <v>251</v>
      </c>
      <c r="DN51" s="2">
        <v>119</v>
      </c>
      <c r="DO51" s="2">
        <v>127</v>
      </c>
      <c r="DP51" s="2">
        <v>115</v>
      </c>
      <c r="DQ51" s="2">
        <v>95</v>
      </c>
    </row>
    <row r="52" spans="1:254" ht="14.25">
      <c r="A52" s="39">
        <v>48</v>
      </c>
      <c r="B52" s="40" t="s">
        <v>92</v>
      </c>
      <c r="C52" s="40" t="s">
        <v>119</v>
      </c>
      <c r="D52" s="39">
        <v>3</v>
      </c>
      <c r="E52" s="41">
        <f t="shared" si="0"/>
        <v>132.6</v>
      </c>
      <c r="F52" s="42">
        <f t="shared" si="1"/>
        <v>161</v>
      </c>
      <c r="G52" s="42">
        <f t="shared" si="2"/>
        <v>130</v>
      </c>
      <c r="H52" s="42">
        <f t="shared" si="3"/>
        <v>118</v>
      </c>
      <c r="I52" s="42">
        <f t="shared" si="4"/>
        <v>100</v>
      </c>
      <c r="J52" s="42">
        <f>LARGE(BD52:EG52,1)</f>
        <v>201</v>
      </c>
      <c r="K52" s="42">
        <f>LARGE(BD52:EG52,2)</f>
        <v>147</v>
      </c>
      <c r="L52" s="42">
        <f>LARGE(BD52:EG52,3)</f>
        <v>134</v>
      </c>
      <c r="M52" s="42">
        <f>LARGE(BD52:EG52,4)</f>
        <v>117</v>
      </c>
      <c r="N52" s="42">
        <f t="shared" si="5"/>
        <v>113</v>
      </c>
      <c r="O52" s="42">
        <f t="shared" si="6"/>
        <v>105</v>
      </c>
      <c r="P52" s="41">
        <f>AVERAGE(AB52:AO52,BD52:BK52,BN52:EG52)</f>
        <v>86.17391304347827</v>
      </c>
      <c r="Q52" s="5">
        <f>COUNT(AB52:AO52,BD52:BK52,BN52:EG52)</f>
        <v>46</v>
      </c>
      <c r="R52" s="5">
        <f>MAX(Z52:AO52,BD52:EG52)</f>
        <v>201</v>
      </c>
      <c r="S52" s="5">
        <f>MIN(AB52:AO52,BD52:EG52)</f>
        <v>33</v>
      </c>
      <c r="U52" s="5">
        <f t="shared" si="10"/>
        <v>96</v>
      </c>
      <c r="V52" s="5">
        <f t="shared" si="11"/>
        <v>95</v>
      </c>
      <c r="W52" s="5">
        <f>LARGE(AX52:EG52,5)</f>
        <v>113</v>
      </c>
      <c r="X52" s="5">
        <f>LARGE(AX52:EG52,6)</f>
        <v>105</v>
      </c>
      <c r="Z52" s="9">
        <v>0</v>
      </c>
      <c r="AA52" s="9">
        <v>0</v>
      </c>
      <c r="AB52" s="9">
        <v>72</v>
      </c>
      <c r="AC52" s="9">
        <v>161</v>
      </c>
      <c r="AD52" s="9">
        <v>67</v>
      </c>
      <c r="AE52" s="9">
        <v>96</v>
      </c>
      <c r="AF52" s="9">
        <v>100</v>
      </c>
      <c r="AG52" s="9">
        <v>95</v>
      </c>
      <c r="AH52" s="9">
        <v>63</v>
      </c>
      <c r="AI52" s="9">
        <v>68</v>
      </c>
      <c r="AJ52" s="9">
        <v>130</v>
      </c>
      <c r="AK52" s="9">
        <v>118</v>
      </c>
      <c r="AL52" s="9">
        <v>95</v>
      </c>
      <c r="AM52" s="9">
        <v>75</v>
      </c>
      <c r="AN52" s="9"/>
      <c r="AO52" s="9"/>
      <c r="AR52" s="56">
        <f t="shared" si="9"/>
        <v>91.27777777777777</v>
      </c>
      <c r="AU52" s="56">
        <f>AVERAGE(BN52:IV52)</f>
        <v>81.72972972972973</v>
      </c>
      <c r="AW52" s="99">
        <f>COUNT(BN52:IV52)</f>
        <v>37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5">
        <v>71</v>
      </c>
      <c r="BE52" s="5">
        <v>75</v>
      </c>
      <c r="BF52" s="5"/>
      <c r="BG52" s="5"/>
      <c r="BH52" s="5">
        <v>87</v>
      </c>
      <c r="BI52" s="5">
        <v>66</v>
      </c>
      <c r="BJ52" s="5">
        <v>134</v>
      </c>
      <c r="BK52" s="5">
        <v>70</v>
      </c>
      <c r="BM52" s="56" t="s">
        <v>250</v>
      </c>
      <c r="BN52" s="62">
        <v>38</v>
      </c>
      <c r="BO52" s="2">
        <v>77</v>
      </c>
      <c r="BP52" s="8">
        <v>61</v>
      </c>
      <c r="BQ52" s="2">
        <v>104</v>
      </c>
      <c r="BR52" s="62">
        <v>85</v>
      </c>
      <c r="BS52" s="2">
        <v>201</v>
      </c>
      <c r="BT52" s="2">
        <v>147</v>
      </c>
      <c r="BU52" s="2">
        <v>113</v>
      </c>
      <c r="BV52" s="62">
        <v>33</v>
      </c>
      <c r="BW52" s="2">
        <v>83</v>
      </c>
      <c r="BX52" s="2">
        <v>70</v>
      </c>
      <c r="BY52" s="2">
        <v>57</v>
      </c>
      <c r="BZ52" s="62">
        <v>66</v>
      </c>
      <c r="CA52" s="2">
        <v>83</v>
      </c>
      <c r="CB52" s="2">
        <v>77</v>
      </c>
      <c r="CC52" s="2">
        <v>90</v>
      </c>
      <c r="CD52" s="2">
        <v>48</v>
      </c>
      <c r="CE52" s="2">
        <v>92</v>
      </c>
      <c r="CF52" s="62">
        <v>105</v>
      </c>
      <c r="CG52" s="2">
        <v>81</v>
      </c>
      <c r="CH52" s="2">
        <v>94</v>
      </c>
      <c r="CI52" s="2">
        <v>80</v>
      </c>
      <c r="CJ52" s="62">
        <v>84</v>
      </c>
      <c r="CK52" s="2">
        <v>76</v>
      </c>
      <c r="CL52" s="2">
        <v>59</v>
      </c>
      <c r="CM52" s="2">
        <v>117</v>
      </c>
      <c r="CN52" s="2">
        <v>57</v>
      </c>
      <c r="CO52" s="2">
        <v>43</v>
      </c>
      <c r="IG52" s="80">
        <v>76</v>
      </c>
      <c r="IH52" s="66">
        <v>72</v>
      </c>
      <c r="II52" s="67">
        <v>98</v>
      </c>
      <c r="IK52" s="67">
        <v>115</v>
      </c>
      <c r="IL52" s="66">
        <v>67</v>
      </c>
      <c r="IN52" s="65">
        <v>34</v>
      </c>
      <c r="IP52" s="67">
        <v>79</v>
      </c>
      <c r="IS52" s="65">
        <v>65</v>
      </c>
      <c r="IT52" s="66">
        <v>97</v>
      </c>
    </row>
    <row r="53" spans="1:253" ht="14.25">
      <c r="A53" s="39">
        <v>49</v>
      </c>
      <c r="B53" s="40" t="s">
        <v>181</v>
      </c>
      <c r="C53" s="40" t="s">
        <v>119</v>
      </c>
      <c r="D53" s="39" t="s">
        <v>146</v>
      </c>
      <c r="E53" s="41">
        <f t="shared" si="0"/>
        <v>131.7</v>
      </c>
      <c r="F53" s="42">
        <f t="shared" si="1"/>
        <v>113</v>
      </c>
      <c r="G53" s="42">
        <f t="shared" si="2"/>
        <v>111</v>
      </c>
      <c r="H53" s="42">
        <f t="shared" si="3"/>
        <v>109</v>
      </c>
      <c r="I53" s="42">
        <f t="shared" si="4"/>
        <v>90</v>
      </c>
      <c r="J53" s="42">
        <f>LARGE(BD53:EG53,1)</f>
        <v>165</v>
      </c>
      <c r="K53" s="42">
        <f>LARGE(BD53:EG53,2)</f>
        <v>162</v>
      </c>
      <c r="L53" s="42">
        <f>LARGE(BD53:EG53,3)</f>
        <v>158</v>
      </c>
      <c r="M53" s="42">
        <f>LARGE(BD53:EG53,4)</f>
        <v>147</v>
      </c>
      <c r="N53" s="42">
        <f t="shared" si="5"/>
        <v>133</v>
      </c>
      <c r="O53" s="42">
        <f t="shared" si="6"/>
        <v>129</v>
      </c>
      <c r="P53" s="41">
        <f>AVERAGE(AB53:AO53,BD53:BK53,BN53:EG53)</f>
        <v>93.95454545454545</v>
      </c>
      <c r="Q53" s="5">
        <f>COUNT(AB53:AO53,BD53:BK53,BN53:EG53)</f>
        <v>44</v>
      </c>
      <c r="R53" s="5">
        <f>MAX(Z53:AO53,BD53:EG53)</f>
        <v>165</v>
      </c>
      <c r="S53" s="5">
        <f>MIN(AB53:AO53,BD53:EG53)</f>
        <v>41</v>
      </c>
      <c r="U53" s="5">
        <f t="shared" si="10"/>
        <v>81</v>
      </c>
      <c r="V53" s="5">
        <f t="shared" si="11"/>
        <v>80</v>
      </c>
      <c r="W53" s="5">
        <f>LARGE(AX53:EG53,5)</f>
        <v>133</v>
      </c>
      <c r="X53" s="5">
        <f>LARGE(AX53:EG53,6)</f>
        <v>129</v>
      </c>
      <c r="Z53" s="9">
        <v>0</v>
      </c>
      <c r="AA53" s="9">
        <v>0</v>
      </c>
      <c r="AB53" s="9">
        <v>57</v>
      </c>
      <c r="AC53" s="9">
        <v>41</v>
      </c>
      <c r="AD53" s="9">
        <v>47</v>
      </c>
      <c r="AE53" s="9">
        <v>76</v>
      </c>
      <c r="AF53" s="9">
        <v>113</v>
      </c>
      <c r="AG53" s="9">
        <v>90</v>
      </c>
      <c r="AH53" s="9">
        <v>74</v>
      </c>
      <c r="AI53" s="9">
        <v>80</v>
      </c>
      <c r="AJ53" s="9">
        <v>111</v>
      </c>
      <c r="AK53" s="9">
        <v>57</v>
      </c>
      <c r="AL53" s="9"/>
      <c r="AM53" s="9"/>
      <c r="AN53" s="9">
        <v>109</v>
      </c>
      <c r="AO53" s="9">
        <v>81</v>
      </c>
      <c r="AR53" s="56">
        <f t="shared" si="9"/>
        <v>83.27777777777777</v>
      </c>
      <c r="AU53" s="56">
        <f>AVERAGE(BN53:IV53)</f>
        <v>98.38235294117646</v>
      </c>
      <c r="AW53" s="99">
        <f>COUNT(BN53:IV53)</f>
        <v>34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5">
        <v>82</v>
      </c>
      <c r="BE53" s="5">
        <v>98</v>
      </c>
      <c r="BF53" s="5">
        <v>84</v>
      </c>
      <c r="BG53" s="5">
        <v>71</v>
      </c>
      <c r="BH53" s="5">
        <v>133</v>
      </c>
      <c r="BI53" s="5">
        <v>95</v>
      </c>
      <c r="BJ53" s="5"/>
      <c r="BK53" s="5"/>
      <c r="BM53" s="56" t="s">
        <v>250</v>
      </c>
      <c r="BN53" s="62">
        <v>95</v>
      </c>
      <c r="BO53" s="2">
        <v>72</v>
      </c>
      <c r="BP53" s="8">
        <v>70</v>
      </c>
      <c r="BQ53" s="2">
        <v>73</v>
      </c>
      <c r="BR53" s="62">
        <v>94</v>
      </c>
      <c r="BS53" s="2">
        <v>108</v>
      </c>
      <c r="BT53" s="2">
        <v>147</v>
      </c>
      <c r="BU53" s="2">
        <v>79</v>
      </c>
      <c r="BV53" s="62">
        <v>71</v>
      </c>
      <c r="BW53" s="2">
        <v>129</v>
      </c>
      <c r="BX53" s="2">
        <v>90</v>
      </c>
      <c r="BY53" s="2">
        <v>97</v>
      </c>
      <c r="BZ53" s="62">
        <v>106</v>
      </c>
      <c r="CA53" s="2">
        <v>165</v>
      </c>
      <c r="CB53" s="2">
        <v>158</v>
      </c>
      <c r="CC53" s="2">
        <v>162</v>
      </c>
      <c r="CD53" s="2">
        <v>93</v>
      </c>
      <c r="CE53" s="2">
        <v>79</v>
      </c>
      <c r="CF53" s="62">
        <v>112</v>
      </c>
      <c r="CG53" s="2">
        <v>97</v>
      </c>
      <c r="CJ53" s="62">
        <v>98</v>
      </c>
      <c r="CK53" s="2">
        <v>109</v>
      </c>
      <c r="CL53" s="2">
        <v>82</v>
      </c>
      <c r="CM53" s="2">
        <v>88</v>
      </c>
      <c r="CN53" s="2">
        <v>67</v>
      </c>
      <c r="CO53" s="2">
        <v>94</v>
      </c>
      <c r="IH53" s="66">
        <v>67</v>
      </c>
      <c r="II53" s="67">
        <v>144</v>
      </c>
      <c r="IJ53" s="66">
        <v>125</v>
      </c>
      <c r="IK53" s="67">
        <v>66</v>
      </c>
      <c r="IN53" s="65">
        <v>68</v>
      </c>
      <c r="IO53" s="66">
        <v>72</v>
      </c>
      <c r="IR53" s="67">
        <v>76</v>
      </c>
      <c r="IS53" s="65">
        <v>92</v>
      </c>
    </row>
    <row r="54" spans="1:256" ht="14.25">
      <c r="A54" s="39">
        <v>50</v>
      </c>
      <c r="B54" s="40" t="s">
        <v>127</v>
      </c>
      <c r="C54" s="40" t="s">
        <v>119</v>
      </c>
      <c r="D54" s="39">
        <v>1</v>
      </c>
      <c r="E54" s="41">
        <f t="shared" si="0"/>
        <v>130.3</v>
      </c>
      <c r="F54" s="42">
        <f t="shared" si="1"/>
        <v>166</v>
      </c>
      <c r="G54" s="42">
        <f t="shared" si="2"/>
        <v>126</v>
      </c>
      <c r="H54" s="42">
        <f t="shared" si="3"/>
        <v>121</v>
      </c>
      <c r="I54" s="42">
        <f t="shared" si="4"/>
        <v>119</v>
      </c>
      <c r="J54" s="42">
        <f>LARGE(BD54:EG54,1)</f>
        <v>173</v>
      </c>
      <c r="K54" s="42">
        <f>LARGE(BD54:EG54,2)</f>
        <v>132</v>
      </c>
      <c r="L54" s="42">
        <f>LARGE(BD54:EG54,3)</f>
        <v>122</v>
      </c>
      <c r="M54" s="42">
        <f>LARGE(BD54:EG54,4)</f>
        <v>119</v>
      </c>
      <c r="N54" s="42">
        <f t="shared" si="5"/>
        <v>113</v>
      </c>
      <c r="O54" s="42">
        <f t="shared" si="6"/>
        <v>112</v>
      </c>
      <c r="P54" s="41">
        <f>AVERAGE(AB54:AO54,BD54:BK54,BN54:EG54)</f>
        <v>84.40384615384616</v>
      </c>
      <c r="Q54" s="5">
        <f>COUNT(AB54:AO54,BD54:BK54,BN54:EG54)</f>
        <v>52</v>
      </c>
      <c r="R54" s="5">
        <f>MAX(Z54:AO54,BD54:EG54)</f>
        <v>173</v>
      </c>
      <c r="S54" s="5">
        <f>MIN(AB54:AO54,BD54:EG54)</f>
        <v>25</v>
      </c>
      <c r="U54" s="5">
        <f t="shared" si="10"/>
        <v>98</v>
      </c>
      <c r="V54" s="5">
        <f t="shared" si="11"/>
        <v>88</v>
      </c>
      <c r="W54" s="5">
        <f>LARGE(AX54:EG54,5)</f>
        <v>113</v>
      </c>
      <c r="X54" s="5">
        <f>LARGE(AX54:EG54,6)</f>
        <v>112</v>
      </c>
      <c r="Z54" s="9">
        <v>0</v>
      </c>
      <c r="AA54" s="9">
        <v>0</v>
      </c>
      <c r="AB54" s="9">
        <v>81</v>
      </c>
      <c r="AC54" s="9">
        <v>79</v>
      </c>
      <c r="AD54" s="9">
        <v>85</v>
      </c>
      <c r="AE54" s="9">
        <v>98</v>
      </c>
      <c r="AF54" s="9">
        <v>88</v>
      </c>
      <c r="AG54" s="9">
        <v>87</v>
      </c>
      <c r="AH54" s="9">
        <v>126</v>
      </c>
      <c r="AI54" s="9">
        <v>166</v>
      </c>
      <c r="AJ54" s="9">
        <v>78</v>
      </c>
      <c r="AK54" s="9">
        <v>119</v>
      </c>
      <c r="AL54" s="9"/>
      <c r="AM54" s="9"/>
      <c r="AN54" s="9">
        <v>83</v>
      </c>
      <c r="AO54" s="9">
        <v>121</v>
      </c>
      <c r="AR54" s="56">
        <f t="shared" si="9"/>
        <v>83.95</v>
      </c>
      <c r="AU54" s="56">
        <f>AVERAGE(BN54:IV54)</f>
        <v>80.02380952380952</v>
      </c>
      <c r="AW54" s="99">
        <f>COUNT(BN54:IV54)</f>
        <v>42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5">
        <v>40</v>
      </c>
      <c r="BE54" s="5">
        <v>63</v>
      </c>
      <c r="BF54" s="5">
        <v>76</v>
      </c>
      <c r="BG54" s="5">
        <v>111</v>
      </c>
      <c r="BH54" s="5">
        <v>26</v>
      </c>
      <c r="BI54" s="5">
        <v>42</v>
      </c>
      <c r="BJ54" s="5">
        <v>45</v>
      </c>
      <c r="BK54" s="5">
        <v>65</v>
      </c>
      <c r="BM54" s="56" t="s">
        <v>250</v>
      </c>
      <c r="BN54" s="62">
        <v>103</v>
      </c>
      <c r="BO54" s="2">
        <v>108</v>
      </c>
      <c r="BP54" s="8">
        <v>132</v>
      </c>
      <c r="BQ54" s="2">
        <v>81</v>
      </c>
      <c r="BR54" s="62">
        <v>106</v>
      </c>
      <c r="BS54" s="2">
        <v>173</v>
      </c>
      <c r="BT54" s="2">
        <v>85</v>
      </c>
      <c r="BU54" s="2">
        <v>57</v>
      </c>
      <c r="BV54" s="62">
        <v>84</v>
      </c>
      <c r="BW54" s="2">
        <v>54</v>
      </c>
      <c r="BX54" s="2">
        <v>85</v>
      </c>
      <c r="BY54" s="2">
        <v>102</v>
      </c>
      <c r="BZ54" s="62">
        <v>74</v>
      </c>
      <c r="CA54" s="2">
        <v>84</v>
      </c>
      <c r="CB54" s="2">
        <v>25</v>
      </c>
      <c r="CC54" s="2">
        <v>92</v>
      </c>
      <c r="CD54" s="2">
        <v>60</v>
      </c>
      <c r="CE54" s="2">
        <v>82</v>
      </c>
      <c r="CF54" s="62">
        <v>60</v>
      </c>
      <c r="CG54" s="2">
        <v>112</v>
      </c>
      <c r="CH54" s="2">
        <v>66</v>
      </c>
      <c r="CI54" s="2">
        <v>119</v>
      </c>
      <c r="CJ54" s="62">
        <v>71</v>
      </c>
      <c r="CK54" s="2">
        <v>122</v>
      </c>
      <c r="CL54" s="2">
        <v>101</v>
      </c>
      <c r="CM54" s="2">
        <v>96</v>
      </c>
      <c r="CN54" s="2">
        <v>113</v>
      </c>
      <c r="CO54" s="2">
        <v>48</v>
      </c>
      <c r="CP54" s="62">
        <v>54</v>
      </c>
      <c r="CQ54" s="2">
        <v>72</v>
      </c>
      <c r="CR54" s="2">
        <v>56</v>
      </c>
      <c r="CS54" s="2">
        <v>33</v>
      </c>
      <c r="IH54" s="66">
        <v>67</v>
      </c>
      <c r="IK54" s="67">
        <v>48</v>
      </c>
      <c r="IL54" s="66">
        <v>84</v>
      </c>
      <c r="IM54" s="67">
        <v>53</v>
      </c>
      <c r="IN54" s="65">
        <v>60</v>
      </c>
      <c r="IO54" s="66">
        <v>55</v>
      </c>
      <c r="IR54" s="67">
        <v>67</v>
      </c>
      <c r="IT54" s="66">
        <v>93</v>
      </c>
      <c r="IU54" s="67">
        <v>67</v>
      </c>
      <c r="IV54" s="65">
        <v>57</v>
      </c>
    </row>
    <row r="55" spans="1:256" ht="14.25">
      <c r="A55" s="39">
        <v>51</v>
      </c>
      <c r="B55" s="40" t="s">
        <v>64</v>
      </c>
      <c r="C55" s="40" t="s">
        <v>27</v>
      </c>
      <c r="D55" s="39">
        <v>3</v>
      </c>
      <c r="E55" s="41">
        <f t="shared" si="0"/>
        <v>130.1</v>
      </c>
      <c r="F55" s="42">
        <f t="shared" si="1"/>
        <v>136</v>
      </c>
      <c r="G55" s="42">
        <f t="shared" si="2"/>
        <v>107</v>
      </c>
      <c r="H55" s="42">
        <f t="shared" si="3"/>
        <v>91</v>
      </c>
      <c r="I55" s="42">
        <f t="shared" si="4"/>
        <v>85</v>
      </c>
      <c r="J55" s="42">
        <f>LARGE(BD55:EG55,1)</f>
        <v>188</v>
      </c>
      <c r="K55" s="42">
        <f>LARGE(BD55:EG55,2)</f>
        <v>151</v>
      </c>
      <c r="L55" s="42">
        <f>LARGE(BD55:EG55,3)</f>
        <v>147</v>
      </c>
      <c r="M55" s="42">
        <f>LARGE(BD55:EG55,4)</f>
        <v>134</v>
      </c>
      <c r="N55" s="42">
        <f t="shared" si="5"/>
        <v>131</v>
      </c>
      <c r="O55" s="42">
        <f t="shared" si="6"/>
        <v>131</v>
      </c>
      <c r="P55" s="41">
        <f>AVERAGE(AB55:AO55,BD55:BK55,BN55:EG55)</f>
        <v>91.92307692307692</v>
      </c>
      <c r="Q55" s="5">
        <f>COUNT(AB55:AO55,BD55:BK55,BN55:EG55)</f>
        <v>52</v>
      </c>
      <c r="R55" s="5">
        <f>MAX(Z55:AO55,BD55:EG55)</f>
        <v>188</v>
      </c>
      <c r="S55" s="5">
        <f>MIN(AB55:AO55,BD55:EG55)</f>
        <v>36</v>
      </c>
      <c r="U55" s="5">
        <f t="shared" si="10"/>
        <v>81</v>
      </c>
      <c r="V55" s="5">
        <f t="shared" si="11"/>
        <v>71</v>
      </c>
      <c r="W55" s="5">
        <f>LARGE(AX55:EG55,5)</f>
        <v>131</v>
      </c>
      <c r="X55" s="5">
        <f>LARGE(AX55:EG55,6)</f>
        <v>131</v>
      </c>
      <c r="Z55" s="9">
        <v>0</v>
      </c>
      <c r="AA55" s="9">
        <v>0</v>
      </c>
      <c r="AB55" s="9">
        <v>51</v>
      </c>
      <c r="AC55" s="9">
        <v>54</v>
      </c>
      <c r="AD55" s="9">
        <v>91</v>
      </c>
      <c r="AE55" s="9">
        <v>64</v>
      </c>
      <c r="AF55" s="9">
        <v>107</v>
      </c>
      <c r="AG55" s="9">
        <v>47</v>
      </c>
      <c r="AH55" s="9">
        <v>60</v>
      </c>
      <c r="AI55" s="9">
        <v>81</v>
      </c>
      <c r="AJ55" s="9"/>
      <c r="AK55" s="9"/>
      <c r="AL55" s="9">
        <v>85</v>
      </c>
      <c r="AM55" s="9">
        <v>71</v>
      </c>
      <c r="AN55" s="9">
        <v>136</v>
      </c>
      <c r="AO55" s="9">
        <v>65</v>
      </c>
      <c r="AR55" s="56">
        <f t="shared" si="9"/>
        <v>79.9</v>
      </c>
      <c r="AU55" s="56">
        <f>AVERAGE(BN55:IV55)</f>
        <v>98.33333333333333</v>
      </c>
      <c r="AW55" s="99">
        <f>COUNT(BN55:IV55)</f>
        <v>42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5">
        <v>45</v>
      </c>
      <c r="BE55" s="5">
        <v>36</v>
      </c>
      <c r="BF55" s="5">
        <v>112</v>
      </c>
      <c r="BG55" s="5">
        <v>77</v>
      </c>
      <c r="BH55" s="5">
        <v>102</v>
      </c>
      <c r="BI55" s="5">
        <v>121</v>
      </c>
      <c r="BJ55" s="5">
        <v>124</v>
      </c>
      <c r="BK55" s="5">
        <v>69</v>
      </c>
      <c r="BM55" s="56" t="s">
        <v>250</v>
      </c>
      <c r="BN55" s="62">
        <v>76</v>
      </c>
      <c r="BO55" s="2">
        <v>46</v>
      </c>
      <c r="BP55" s="8">
        <v>88</v>
      </c>
      <c r="BQ55" s="2">
        <v>81</v>
      </c>
      <c r="BR55" s="62">
        <v>85</v>
      </c>
      <c r="BS55" s="2">
        <v>98</v>
      </c>
      <c r="BT55" s="78">
        <v>53</v>
      </c>
      <c r="BU55" s="2">
        <v>188</v>
      </c>
      <c r="BV55" s="62">
        <v>86</v>
      </c>
      <c r="BW55" s="2">
        <v>67</v>
      </c>
      <c r="BX55" s="2">
        <v>80</v>
      </c>
      <c r="BY55" s="2">
        <v>131</v>
      </c>
      <c r="BZ55" s="62">
        <v>94</v>
      </c>
      <c r="CA55" s="2">
        <v>84</v>
      </c>
      <c r="CB55" s="2">
        <v>75</v>
      </c>
      <c r="CC55" s="2">
        <v>134</v>
      </c>
      <c r="CD55" s="2">
        <v>151</v>
      </c>
      <c r="CE55" s="2">
        <v>93</v>
      </c>
      <c r="CF55" s="62">
        <v>98</v>
      </c>
      <c r="CG55" s="2">
        <v>101</v>
      </c>
      <c r="CH55" s="2">
        <v>71</v>
      </c>
      <c r="CI55" s="2">
        <v>109</v>
      </c>
      <c r="CJ55" s="62">
        <v>128</v>
      </c>
      <c r="CK55" s="2">
        <v>102</v>
      </c>
      <c r="CL55" s="2">
        <v>104</v>
      </c>
      <c r="CM55" s="2">
        <v>121</v>
      </c>
      <c r="CN55" s="2">
        <v>131</v>
      </c>
      <c r="CO55" s="2">
        <v>147</v>
      </c>
      <c r="CP55" s="62">
        <v>87</v>
      </c>
      <c r="CQ55" s="2">
        <v>94</v>
      </c>
      <c r="CR55" s="2">
        <v>89</v>
      </c>
      <c r="CS55" s="2">
        <v>90</v>
      </c>
      <c r="II55" s="67">
        <v>134</v>
      </c>
      <c r="IK55" s="67">
        <v>109</v>
      </c>
      <c r="IL55" s="66">
        <v>86</v>
      </c>
      <c r="IM55" s="67">
        <v>56</v>
      </c>
      <c r="IO55" s="66">
        <v>60</v>
      </c>
      <c r="IP55" s="67">
        <v>74</v>
      </c>
      <c r="IR55" s="67">
        <v>102</v>
      </c>
      <c r="IS55" s="65">
        <v>123</v>
      </c>
      <c r="IU55" s="67">
        <v>122</v>
      </c>
      <c r="IV55" s="65">
        <v>82</v>
      </c>
    </row>
    <row r="56" spans="1:254" ht="14.25">
      <c r="A56" s="39">
        <v>52</v>
      </c>
      <c r="B56" s="40" t="s">
        <v>134</v>
      </c>
      <c r="C56" s="40" t="s">
        <v>118</v>
      </c>
      <c r="D56" s="39">
        <v>2</v>
      </c>
      <c r="E56" s="41">
        <f t="shared" si="0"/>
        <v>128.7</v>
      </c>
      <c r="F56" s="42">
        <f t="shared" si="1"/>
        <v>156</v>
      </c>
      <c r="G56" s="42">
        <f t="shared" si="2"/>
        <v>129</v>
      </c>
      <c r="H56" s="42">
        <f t="shared" si="3"/>
        <v>98</v>
      </c>
      <c r="I56" s="42">
        <f t="shared" si="4"/>
        <v>78</v>
      </c>
      <c r="J56" s="42">
        <f>LARGE(BD56:EG56,1)</f>
        <v>151</v>
      </c>
      <c r="K56" s="42">
        <f>LARGE(BD56:EG56,2)</f>
        <v>144</v>
      </c>
      <c r="L56" s="42">
        <f>LARGE(BD56:EG56,3)</f>
        <v>137</v>
      </c>
      <c r="M56" s="42">
        <f>LARGE(BD56:EG56,4)</f>
        <v>134</v>
      </c>
      <c r="N56" s="42">
        <f t="shared" si="5"/>
        <v>132</v>
      </c>
      <c r="O56" s="42">
        <f t="shared" si="6"/>
        <v>128</v>
      </c>
      <c r="P56" s="41">
        <f>AVERAGE(AB56:AO56,BD56:BK56,BN56:EG56)</f>
        <v>103.03571428571429</v>
      </c>
      <c r="Q56" s="5">
        <f>COUNT(AB56:AO56,BD56:BK56,BN56:EG56)</f>
        <v>28</v>
      </c>
      <c r="R56" s="5">
        <f>MAX(Z56:AO56,BD56:EG56)</f>
        <v>156</v>
      </c>
      <c r="S56" s="5">
        <f>MIN(AB56:AO56,BD56:EG56)</f>
        <v>29</v>
      </c>
      <c r="U56" s="5">
        <f t="shared" si="10"/>
        <v>0</v>
      </c>
      <c r="V56" s="5">
        <f t="shared" si="11"/>
        <v>0</v>
      </c>
      <c r="W56" s="5">
        <f>LARGE(AX56:EG56,5)</f>
        <v>132</v>
      </c>
      <c r="X56" s="5">
        <f>LARGE(AX56:EG56,6)</f>
        <v>128</v>
      </c>
      <c r="Z56" s="9">
        <v>0</v>
      </c>
      <c r="AA56" s="9">
        <v>0</v>
      </c>
      <c r="AB56" s="9">
        <v>98</v>
      </c>
      <c r="AC56" s="9">
        <v>78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>
        <v>156</v>
      </c>
      <c r="AO56" s="9">
        <v>129</v>
      </c>
      <c r="AR56" s="56">
        <f t="shared" si="9"/>
        <v>115.25</v>
      </c>
      <c r="AU56" s="56">
        <f>AVERAGE(BN56:IV56)</f>
        <v>97.71875</v>
      </c>
      <c r="AW56" s="99">
        <f>COUNT(BN56:IV56)</f>
        <v>32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5"/>
      <c r="BE56" s="5"/>
      <c r="BF56" s="5"/>
      <c r="BG56" s="5"/>
      <c r="BH56" s="5"/>
      <c r="BI56" s="5"/>
      <c r="BJ56" s="5"/>
      <c r="BK56" s="5"/>
      <c r="BM56" s="56" t="s">
        <v>250</v>
      </c>
      <c r="BN56" s="62">
        <v>75</v>
      </c>
      <c r="BO56" s="2">
        <v>90</v>
      </c>
      <c r="BP56" s="8">
        <v>94</v>
      </c>
      <c r="BQ56" s="2">
        <v>66</v>
      </c>
      <c r="BR56" s="62">
        <v>134</v>
      </c>
      <c r="BS56" s="2">
        <v>114</v>
      </c>
      <c r="BT56" s="2">
        <v>29</v>
      </c>
      <c r="BU56" s="2">
        <v>120</v>
      </c>
      <c r="BV56" s="62">
        <v>123</v>
      </c>
      <c r="BW56" s="2">
        <v>128</v>
      </c>
      <c r="BX56" s="2">
        <v>90</v>
      </c>
      <c r="BY56" s="2">
        <v>68</v>
      </c>
      <c r="BZ56" s="62">
        <v>85</v>
      </c>
      <c r="CA56" s="2">
        <v>108</v>
      </c>
      <c r="CB56" s="2">
        <v>81</v>
      </c>
      <c r="CC56" s="2">
        <v>78</v>
      </c>
      <c r="CD56" s="2">
        <v>96</v>
      </c>
      <c r="CE56" s="2">
        <v>137</v>
      </c>
      <c r="CJ56" s="62">
        <v>144</v>
      </c>
      <c r="CK56" s="2">
        <v>70</v>
      </c>
      <c r="CL56" s="2">
        <v>132</v>
      </c>
      <c r="CM56" s="2">
        <v>121</v>
      </c>
      <c r="CN56" s="2">
        <v>90</v>
      </c>
      <c r="CO56" s="2">
        <v>151</v>
      </c>
      <c r="IG56" s="80">
        <v>50</v>
      </c>
      <c r="IH56" s="66">
        <v>51</v>
      </c>
      <c r="II56" s="67">
        <v>65</v>
      </c>
      <c r="IK56" s="67">
        <v>93</v>
      </c>
      <c r="IL56" s="66">
        <v>108</v>
      </c>
      <c r="IO56" s="66">
        <v>77</v>
      </c>
      <c r="IS56" s="65">
        <v>161</v>
      </c>
      <c r="IT56" s="66">
        <v>98</v>
      </c>
    </row>
    <row r="57" spans="1:255" ht="14.25">
      <c r="A57" s="39">
        <v>53</v>
      </c>
      <c r="B57" s="40" t="s">
        <v>131</v>
      </c>
      <c r="C57" s="40" t="s">
        <v>117</v>
      </c>
      <c r="D57" s="39">
        <v>2</v>
      </c>
      <c r="E57" s="41">
        <f t="shared" si="0"/>
        <v>128.7</v>
      </c>
      <c r="F57" s="42">
        <f t="shared" si="1"/>
        <v>136</v>
      </c>
      <c r="G57" s="42">
        <f t="shared" si="2"/>
        <v>110</v>
      </c>
      <c r="H57" s="42">
        <f t="shared" si="3"/>
        <v>103</v>
      </c>
      <c r="I57" s="42">
        <f t="shared" si="4"/>
        <v>100</v>
      </c>
      <c r="J57" s="42">
        <f>LARGE(BD57:EG57,1)</f>
        <v>162</v>
      </c>
      <c r="K57" s="42">
        <f>LARGE(BD57:EG57,2)</f>
        <v>145</v>
      </c>
      <c r="L57" s="42">
        <f>LARGE(BD57:EG57,3)</f>
        <v>140</v>
      </c>
      <c r="M57" s="42">
        <f>LARGE(BD57:EG57,4)</f>
        <v>132</v>
      </c>
      <c r="N57" s="42">
        <f t="shared" si="5"/>
        <v>130</v>
      </c>
      <c r="O57" s="42">
        <f t="shared" si="6"/>
        <v>129</v>
      </c>
      <c r="P57" s="41">
        <f>AVERAGE(AB57:AO57,BD57:BK57,BN57:EG57)</f>
        <v>98.32</v>
      </c>
      <c r="Q57" s="5">
        <f>COUNT(AB57:AO57,BD57:BK57,BN57:EG57)</f>
        <v>50</v>
      </c>
      <c r="R57" s="5">
        <f>MAX(Z57:AO57,BD57:EG57)</f>
        <v>162</v>
      </c>
      <c r="S57" s="5">
        <f>MIN(AB57:AO57,BD57:EG57)</f>
        <v>47</v>
      </c>
      <c r="U57" s="5">
        <f t="shared" si="10"/>
        <v>99</v>
      </c>
      <c r="V57" s="5">
        <f t="shared" si="11"/>
        <v>94</v>
      </c>
      <c r="W57" s="5">
        <f>LARGE(AX57:EG57,5)</f>
        <v>130</v>
      </c>
      <c r="X57" s="5">
        <f>LARGE(AX57:EG57,6)</f>
        <v>129</v>
      </c>
      <c r="Z57" s="9">
        <v>0</v>
      </c>
      <c r="AA57" s="9">
        <v>0</v>
      </c>
      <c r="AB57" s="9">
        <v>92</v>
      </c>
      <c r="AC57" s="9">
        <v>136</v>
      </c>
      <c r="AD57" s="9"/>
      <c r="AE57" s="9"/>
      <c r="AF57" s="9">
        <v>71</v>
      </c>
      <c r="AG57" s="9">
        <v>100</v>
      </c>
      <c r="AH57" s="9">
        <v>103</v>
      </c>
      <c r="AI57" s="9">
        <v>88</v>
      </c>
      <c r="AJ57" s="9">
        <v>91</v>
      </c>
      <c r="AK57" s="9">
        <v>99</v>
      </c>
      <c r="AL57" s="9"/>
      <c r="AM57" s="9"/>
      <c r="AN57" s="9">
        <v>94</v>
      </c>
      <c r="AO57" s="9">
        <v>110</v>
      </c>
      <c r="AR57" s="56">
        <f t="shared" si="9"/>
        <v>97.38888888888889</v>
      </c>
      <c r="AU57" s="56">
        <f>AVERAGE(BN57:IV57)</f>
        <v>99.57142857142857</v>
      </c>
      <c r="AW57" s="99">
        <f>COUNT(BN57:IV57)</f>
        <v>42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5">
        <v>63</v>
      </c>
      <c r="BE57" s="5">
        <v>47</v>
      </c>
      <c r="BF57" s="5">
        <v>120</v>
      </c>
      <c r="BG57" s="5">
        <v>79</v>
      </c>
      <c r="BH57" s="5">
        <v>97</v>
      </c>
      <c r="BI57" s="5">
        <v>126</v>
      </c>
      <c r="BJ57" s="5">
        <v>129</v>
      </c>
      <c r="BK57" s="5">
        <v>108</v>
      </c>
      <c r="BM57" s="56" t="s">
        <v>250</v>
      </c>
      <c r="BN57" s="62">
        <v>128</v>
      </c>
      <c r="BO57" s="2">
        <v>77</v>
      </c>
      <c r="BP57" s="8">
        <v>112</v>
      </c>
      <c r="BQ57" s="2">
        <v>51</v>
      </c>
      <c r="BR57" s="62">
        <v>118</v>
      </c>
      <c r="BS57" s="2">
        <v>140</v>
      </c>
      <c r="BT57" s="2">
        <v>111</v>
      </c>
      <c r="BU57" s="2">
        <v>100</v>
      </c>
      <c r="BV57" s="62">
        <v>129</v>
      </c>
      <c r="BW57" s="2">
        <v>50</v>
      </c>
      <c r="BX57" s="2">
        <v>50</v>
      </c>
      <c r="BY57" s="2">
        <v>89</v>
      </c>
      <c r="BZ57" s="62">
        <v>97</v>
      </c>
      <c r="CA57" s="2">
        <v>121</v>
      </c>
      <c r="CB57" s="2">
        <v>132</v>
      </c>
      <c r="CC57" s="2">
        <v>87</v>
      </c>
      <c r="CD57" s="2">
        <v>64</v>
      </c>
      <c r="CE57" s="2">
        <v>84</v>
      </c>
      <c r="CF57" s="62">
        <v>60</v>
      </c>
      <c r="CG57" s="2">
        <v>67</v>
      </c>
      <c r="CH57" s="2">
        <v>145</v>
      </c>
      <c r="CI57" s="2">
        <v>108</v>
      </c>
      <c r="CJ57" s="62">
        <v>115</v>
      </c>
      <c r="CK57" s="2">
        <v>162</v>
      </c>
      <c r="CL57" s="2">
        <v>130</v>
      </c>
      <c r="CM57" s="2">
        <v>56</v>
      </c>
      <c r="CN57" s="2">
        <v>106</v>
      </c>
      <c r="CO57" s="2">
        <v>90</v>
      </c>
      <c r="CP57" s="62">
        <v>65</v>
      </c>
      <c r="CQ57" s="2">
        <v>94</v>
      </c>
      <c r="CR57" s="2">
        <v>119</v>
      </c>
      <c r="CS57" s="2">
        <v>106</v>
      </c>
      <c r="IG57" s="80">
        <v>87</v>
      </c>
      <c r="IH57" s="66">
        <v>99</v>
      </c>
      <c r="II57" s="67">
        <v>87</v>
      </c>
      <c r="IJ57" s="66">
        <v>102</v>
      </c>
      <c r="IK57" s="67">
        <v>105</v>
      </c>
      <c r="IL57" s="66">
        <v>102</v>
      </c>
      <c r="IO57" s="66">
        <v>98</v>
      </c>
      <c r="IP57" s="67">
        <v>129</v>
      </c>
      <c r="IR57" s="67">
        <v>99</v>
      </c>
      <c r="IU57" s="67">
        <v>111</v>
      </c>
    </row>
    <row r="58" spans="1:229" ht="14.25">
      <c r="A58" s="39">
        <v>54</v>
      </c>
      <c r="B58" s="40" t="s">
        <v>30</v>
      </c>
      <c r="C58" s="40" t="s">
        <v>26</v>
      </c>
      <c r="D58" s="39">
        <v>3</v>
      </c>
      <c r="E58" s="41">
        <f t="shared" si="0"/>
        <v>127.2</v>
      </c>
      <c r="F58" s="42">
        <f t="shared" si="1"/>
        <v>176</v>
      </c>
      <c r="G58" s="42">
        <f t="shared" si="2"/>
        <v>134</v>
      </c>
      <c r="H58" s="42">
        <f t="shared" si="3"/>
        <v>122</v>
      </c>
      <c r="I58" s="42">
        <f t="shared" si="4"/>
        <v>100</v>
      </c>
      <c r="J58" s="42">
        <f>LARGE(BD58:EG58,1)</f>
        <v>145</v>
      </c>
      <c r="K58" s="42">
        <f>LARGE(BD58:EG58,2)</f>
        <v>134</v>
      </c>
      <c r="L58" s="42">
        <f>LARGE(BD58:EG58,3)</f>
        <v>127</v>
      </c>
      <c r="M58" s="42">
        <f>LARGE(BD58:EG58,4)</f>
        <v>115</v>
      </c>
      <c r="N58" s="42">
        <f t="shared" si="5"/>
        <v>111</v>
      </c>
      <c r="O58" s="42">
        <f t="shared" si="6"/>
        <v>108</v>
      </c>
      <c r="P58" s="41">
        <f>AVERAGE(AB58:AO58,BD58:BK58,BN58:EG58)</f>
        <v>107.45</v>
      </c>
      <c r="Q58" s="5">
        <f>COUNT(AB58:AO58,BD58:BK58,BN58:EG58)</f>
        <v>20</v>
      </c>
      <c r="R58" s="5">
        <f>MAX(Z58:AO58,BD58:EG58)</f>
        <v>176</v>
      </c>
      <c r="S58" s="5">
        <f>MIN(AB58:AO58,BD58:EG58)</f>
        <v>67</v>
      </c>
      <c r="U58" s="5">
        <f t="shared" si="10"/>
        <v>95</v>
      </c>
      <c r="V58" s="5">
        <f t="shared" si="11"/>
        <v>94</v>
      </c>
      <c r="W58" s="5">
        <f>LARGE(AX58:EG58,5)</f>
        <v>111</v>
      </c>
      <c r="X58" s="5">
        <f>LARGE(AX58:EG58,6)</f>
        <v>108</v>
      </c>
      <c r="Z58" s="9">
        <v>0</v>
      </c>
      <c r="AA58" s="9">
        <v>0</v>
      </c>
      <c r="AB58" s="9"/>
      <c r="AC58" s="9"/>
      <c r="AD58" s="9"/>
      <c r="AE58" s="9"/>
      <c r="AF58" s="9">
        <v>94</v>
      </c>
      <c r="AG58" s="9">
        <v>77</v>
      </c>
      <c r="AH58" s="9">
        <v>134</v>
      </c>
      <c r="AI58" s="9">
        <v>176</v>
      </c>
      <c r="AJ58" s="9">
        <v>122</v>
      </c>
      <c r="AK58" s="9">
        <v>100</v>
      </c>
      <c r="AL58" s="9">
        <v>67</v>
      </c>
      <c r="AM58" s="9">
        <v>95</v>
      </c>
      <c r="AN58" s="9"/>
      <c r="AO58" s="9"/>
      <c r="AR58" s="56">
        <f t="shared" si="9"/>
        <v>107.3</v>
      </c>
      <c r="AU58" s="56">
        <f>AVERAGE(BN58:IV58)</f>
        <v>106.45454545454545</v>
      </c>
      <c r="AW58" s="99">
        <f>COUNT(BN58:IV58)</f>
        <v>11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5"/>
      <c r="BE58" s="5"/>
      <c r="BF58" s="5">
        <v>97</v>
      </c>
      <c r="BG58" s="5">
        <v>111</v>
      </c>
      <c r="BH58" s="5"/>
      <c r="BI58" s="5"/>
      <c r="BJ58" s="5"/>
      <c r="BK58" s="5"/>
      <c r="BM58" s="56" t="s">
        <v>251</v>
      </c>
      <c r="CT58" s="62">
        <v>81</v>
      </c>
      <c r="CU58" s="2">
        <v>134</v>
      </c>
      <c r="CX58" s="2">
        <v>115</v>
      </c>
      <c r="CY58" s="2">
        <v>103</v>
      </c>
      <c r="DB58" s="2">
        <v>89</v>
      </c>
      <c r="DC58" s="2">
        <v>145</v>
      </c>
      <c r="DF58" s="2">
        <v>108</v>
      </c>
      <c r="DG58" s="2">
        <v>85</v>
      </c>
      <c r="DJ58" s="2">
        <v>127</v>
      </c>
      <c r="DK58" s="2">
        <v>89</v>
      </c>
      <c r="HU58" s="95">
        <v>95</v>
      </c>
    </row>
    <row r="59" spans="1:250" ht="14.25">
      <c r="A59" s="39">
        <v>55</v>
      </c>
      <c r="B59" s="40" t="s">
        <v>81</v>
      </c>
      <c r="C59" s="40" t="s">
        <v>117</v>
      </c>
      <c r="D59" s="39">
        <v>3</v>
      </c>
      <c r="E59" s="41">
        <f t="shared" si="0"/>
        <v>126.6</v>
      </c>
      <c r="F59" s="42">
        <f t="shared" si="1"/>
        <v>148</v>
      </c>
      <c r="G59" s="42">
        <f t="shared" si="2"/>
        <v>132</v>
      </c>
      <c r="H59" s="42">
        <f t="shared" si="3"/>
        <v>126</v>
      </c>
      <c r="I59" s="42">
        <f t="shared" si="4"/>
        <v>122</v>
      </c>
      <c r="J59" s="42">
        <f>LARGE(BD59:EG59,1)</f>
        <v>139</v>
      </c>
      <c r="K59" s="42">
        <f>LARGE(BD59:EG59,2)</f>
        <v>135</v>
      </c>
      <c r="L59" s="42">
        <f>LARGE(BD59:EG59,3)</f>
        <v>128</v>
      </c>
      <c r="M59" s="42">
        <f>LARGE(BD59:EG59,4)</f>
        <v>114</v>
      </c>
      <c r="N59" s="42">
        <f t="shared" si="5"/>
        <v>114</v>
      </c>
      <c r="O59" s="42">
        <f t="shared" si="6"/>
        <v>108</v>
      </c>
      <c r="P59" s="41">
        <f>AVERAGE(AB59:AO59,BD59:BK59,BN59:EG59)</f>
        <v>81.65</v>
      </c>
      <c r="Q59" s="5">
        <f>COUNT(AB59:AO59,BD59:BK59,BN59:EG59)</f>
        <v>40</v>
      </c>
      <c r="R59" s="5">
        <f>MAX(Z59:AO59,BD59:EG59)</f>
        <v>148</v>
      </c>
      <c r="S59" s="5">
        <f>MIN(AB59:AO59,BD59:EG59)</f>
        <v>30</v>
      </c>
      <c r="U59" s="5">
        <f t="shared" si="10"/>
        <v>114</v>
      </c>
      <c r="V59" s="5">
        <f t="shared" si="11"/>
        <v>101</v>
      </c>
      <c r="W59" s="5">
        <f>LARGE(AX59:EG59,5)</f>
        <v>108</v>
      </c>
      <c r="X59" s="5">
        <f>LARGE(AX59:EG59,6)</f>
        <v>98</v>
      </c>
      <c r="Z59" s="9">
        <v>0</v>
      </c>
      <c r="AA59" s="9">
        <v>0</v>
      </c>
      <c r="AB59" s="9">
        <v>33</v>
      </c>
      <c r="AC59" s="9">
        <v>84</v>
      </c>
      <c r="AD59" s="9">
        <v>114</v>
      </c>
      <c r="AE59" s="9">
        <v>126</v>
      </c>
      <c r="AF59" s="9">
        <v>43</v>
      </c>
      <c r="AG59" s="9">
        <v>78</v>
      </c>
      <c r="AH59" s="9">
        <v>61</v>
      </c>
      <c r="AI59" s="9">
        <v>132</v>
      </c>
      <c r="AJ59" s="9">
        <v>85</v>
      </c>
      <c r="AK59" s="9">
        <v>122</v>
      </c>
      <c r="AL59" s="9">
        <v>101</v>
      </c>
      <c r="AM59" s="9">
        <v>148</v>
      </c>
      <c r="AN59" s="9"/>
      <c r="AO59" s="9"/>
      <c r="AR59" s="56">
        <f t="shared" si="9"/>
        <v>83.33333333333333</v>
      </c>
      <c r="AU59" s="56">
        <f>AVERAGE(BN59:IV59)</f>
        <v>82.3103448275862</v>
      </c>
      <c r="AW59" s="99">
        <f>COUNT(BN59:IV59)</f>
        <v>29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5">
        <v>39</v>
      </c>
      <c r="BE59" s="5">
        <v>81</v>
      </c>
      <c r="BF59" s="5"/>
      <c r="BG59" s="5"/>
      <c r="BH59" s="5">
        <v>32</v>
      </c>
      <c r="BI59" s="5">
        <v>51</v>
      </c>
      <c r="BJ59" s="5">
        <v>81</v>
      </c>
      <c r="BK59" s="5">
        <v>89</v>
      </c>
      <c r="BM59" s="56" t="s">
        <v>250</v>
      </c>
      <c r="BN59" s="62">
        <v>93</v>
      </c>
      <c r="BO59" s="2">
        <v>67</v>
      </c>
      <c r="BP59" s="8">
        <v>67</v>
      </c>
      <c r="BQ59" s="2">
        <v>60</v>
      </c>
      <c r="BR59" s="62">
        <v>68</v>
      </c>
      <c r="BS59" s="2">
        <v>65</v>
      </c>
      <c r="BT59" s="2">
        <v>98</v>
      </c>
      <c r="BU59" s="2">
        <v>53</v>
      </c>
      <c r="BV59" s="62">
        <v>78</v>
      </c>
      <c r="BW59" s="2">
        <v>83</v>
      </c>
      <c r="BX59" s="2">
        <v>86</v>
      </c>
      <c r="BY59" s="2">
        <v>55</v>
      </c>
      <c r="BZ59" s="62">
        <v>139</v>
      </c>
      <c r="CA59" s="2">
        <v>57</v>
      </c>
      <c r="CB59" s="2">
        <v>74</v>
      </c>
      <c r="CC59" s="2">
        <v>108</v>
      </c>
      <c r="CD59" s="2">
        <v>56</v>
      </c>
      <c r="CE59" s="2">
        <v>52</v>
      </c>
      <c r="CF59" s="62">
        <v>30</v>
      </c>
      <c r="CG59" s="2">
        <v>135</v>
      </c>
      <c r="CH59" s="2">
        <v>128</v>
      </c>
      <c r="CI59" s="2">
        <v>114</v>
      </c>
      <c r="IG59" s="80">
        <v>66</v>
      </c>
      <c r="IH59" s="66">
        <v>75</v>
      </c>
      <c r="II59" s="67">
        <v>139</v>
      </c>
      <c r="IJ59" s="66">
        <v>62</v>
      </c>
      <c r="IK59" s="67">
        <v>109</v>
      </c>
      <c r="IN59" s="65">
        <v>87</v>
      </c>
      <c r="IP59" s="67">
        <v>83</v>
      </c>
    </row>
    <row r="60" spans="1:255" ht="14.25">
      <c r="A60" s="39">
        <v>56</v>
      </c>
      <c r="B60" s="40" t="s">
        <v>142</v>
      </c>
      <c r="C60" s="40" t="s">
        <v>32</v>
      </c>
      <c r="D60" s="39">
        <v>2</v>
      </c>
      <c r="E60" s="41">
        <f t="shared" si="0"/>
        <v>125.8</v>
      </c>
      <c r="F60" s="42">
        <f t="shared" si="1"/>
        <v>143</v>
      </c>
      <c r="G60" s="42">
        <f t="shared" si="2"/>
        <v>135</v>
      </c>
      <c r="H60" s="42">
        <f t="shared" si="3"/>
        <v>123</v>
      </c>
      <c r="I60" s="42">
        <f t="shared" si="4"/>
        <v>117</v>
      </c>
      <c r="J60" s="42">
        <f>LARGE(BD60:EG60,1)</f>
        <v>138</v>
      </c>
      <c r="K60" s="42">
        <f>LARGE(BD60:EG60,2)</f>
        <v>134</v>
      </c>
      <c r="L60" s="42">
        <f>LARGE(BD60:EG60,3)</f>
        <v>121</v>
      </c>
      <c r="M60" s="42">
        <f>LARGE(BD60:EG60,4)</f>
        <v>117</v>
      </c>
      <c r="N60" s="42">
        <f t="shared" si="5"/>
        <v>116</v>
      </c>
      <c r="O60" s="42">
        <f t="shared" si="6"/>
        <v>114</v>
      </c>
      <c r="P60" s="41">
        <f>AVERAGE(AB60:AO60,BD60:BK60,BN60:EG60)</f>
        <v>104.08333333333333</v>
      </c>
      <c r="Q60" s="5">
        <f>COUNT(AB60:AO60,BD60:BK60,BN60:EG60)</f>
        <v>24</v>
      </c>
      <c r="R60" s="5">
        <f>MAX(Z60:AO60,BD60:EG60)</f>
        <v>143</v>
      </c>
      <c r="S60" s="5">
        <f>MIN(AB60:AO60,BD60:EG60)</f>
        <v>47</v>
      </c>
      <c r="U60" s="5">
        <f t="shared" si="10"/>
        <v>112</v>
      </c>
      <c r="V60" s="5">
        <f t="shared" si="11"/>
        <v>106</v>
      </c>
      <c r="W60" s="5">
        <f>LARGE(AX60:EG60,5)</f>
        <v>116</v>
      </c>
      <c r="X60" s="5">
        <f>LARGE(AX60:EG60,6)</f>
        <v>114</v>
      </c>
      <c r="Z60" s="9">
        <v>0</v>
      </c>
      <c r="AA60" s="9">
        <v>0</v>
      </c>
      <c r="AB60" s="9">
        <v>106</v>
      </c>
      <c r="AC60" s="9">
        <v>112</v>
      </c>
      <c r="AD60" s="9"/>
      <c r="AE60" s="9"/>
      <c r="AF60" s="9">
        <v>135</v>
      </c>
      <c r="AG60" s="9">
        <v>117</v>
      </c>
      <c r="AH60" s="9">
        <v>93</v>
      </c>
      <c r="AI60" s="9">
        <v>100</v>
      </c>
      <c r="AJ60" s="9"/>
      <c r="AK60" s="9"/>
      <c r="AL60" s="9"/>
      <c r="AM60" s="9"/>
      <c r="AN60" s="9">
        <v>123</v>
      </c>
      <c r="AO60" s="9">
        <v>143</v>
      </c>
      <c r="AR60" s="56">
        <f t="shared" si="9"/>
        <v>107.28571428571429</v>
      </c>
      <c r="AU60" s="56">
        <f>AVERAGE(BN60:IV60)</f>
        <v>101</v>
      </c>
      <c r="AW60" s="99">
        <f>COUNT(BN60:IV60)</f>
        <v>12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5">
        <v>47</v>
      </c>
      <c r="BE60" s="5">
        <v>97</v>
      </c>
      <c r="BF60" s="5">
        <v>109</v>
      </c>
      <c r="BG60" s="5">
        <v>82</v>
      </c>
      <c r="BH60" s="5">
        <v>117</v>
      </c>
      <c r="BI60" s="5">
        <v>121</v>
      </c>
      <c r="BJ60" s="5"/>
      <c r="BK60" s="5"/>
      <c r="BM60" s="56" t="s">
        <v>250</v>
      </c>
      <c r="BV60" s="62">
        <v>70</v>
      </c>
      <c r="BW60" s="2">
        <v>106</v>
      </c>
      <c r="BX60" s="2">
        <v>95</v>
      </c>
      <c r="BY60" s="2">
        <v>138</v>
      </c>
      <c r="CF60" s="62">
        <v>114</v>
      </c>
      <c r="CG60" s="2">
        <v>74</v>
      </c>
      <c r="CH60" s="2">
        <v>116</v>
      </c>
      <c r="CI60" s="2">
        <v>134</v>
      </c>
      <c r="CP60" s="62">
        <v>85</v>
      </c>
      <c r="CQ60" s="2">
        <v>64</v>
      </c>
      <c r="IP60" s="67">
        <v>92</v>
      </c>
      <c r="IU60" s="67">
        <v>124</v>
      </c>
    </row>
    <row r="61" spans="1:256" ht="14.25">
      <c r="A61" s="39">
        <v>57</v>
      </c>
      <c r="B61" s="40" t="s">
        <v>60</v>
      </c>
      <c r="C61" s="40" t="s">
        <v>118</v>
      </c>
      <c r="D61" s="39">
        <v>3</v>
      </c>
      <c r="E61" s="41">
        <f t="shared" si="0"/>
        <v>124</v>
      </c>
      <c r="F61" s="42">
        <f t="shared" si="1"/>
        <v>166</v>
      </c>
      <c r="G61" s="42">
        <f t="shared" si="2"/>
        <v>160</v>
      </c>
      <c r="H61" s="42">
        <f t="shared" si="3"/>
        <v>122</v>
      </c>
      <c r="I61" s="42">
        <f t="shared" si="4"/>
        <v>95</v>
      </c>
      <c r="J61" s="42">
        <f>LARGE(BD61:EG61,1)</f>
        <v>133</v>
      </c>
      <c r="K61" s="42">
        <f>LARGE(BD61:EG61,2)</f>
        <v>131</v>
      </c>
      <c r="L61" s="42">
        <f>LARGE(BD61:EG61,3)</f>
        <v>116</v>
      </c>
      <c r="M61" s="42">
        <f>LARGE(BD61:EG61,4)</f>
        <v>107</v>
      </c>
      <c r="N61" s="42">
        <f t="shared" si="5"/>
        <v>106</v>
      </c>
      <c r="O61" s="42">
        <f t="shared" si="6"/>
        <v>104</v>
      </c>
      <c r="P61" s="41">
        <f>AVERAGE(AB61:AO61,BD61:BK61,BN61:EG61)</f>
        <v>86.8695652173913</v>
      </c>
      <c r="Q61" s="5">
        <f>COUNT(AB61:AO61,BD61:BK61,BN61:EG61)</f>
        <v>46</v>
      </c>
      <c r="R61" s="5">
        <f>MAX(Z61:AO61,BD61:EG61)</f>
        <v>166</v>
      </c>
      <c r="S61" s="5">
        <f>MIN(AB61:AO61,BD61:EG61)</f>
        <v>44</v>
      </c>
      <c r="U61" s="5">
        <f t="shared" si="10"/>
        <v>91</v>
      </c>
      <c r="V61" s="5">
        <f t="shared" si="11"/>
        <v>88</v>
      </c>
      <c r="W61" s="5">
        <f>LARGE(AX61:EG61,5)</f>
        <v>106</v>
      </c>
      <c r="X61" s="5">
        <f>LARGE(AX61:EG61,6)</f>
        <v>104</v>
      </c>
      <c r="Z61" s="9">
        <v>0</v>
      </c>
      <c r="AA61" s="9">
        <v>0</v>
      </c>
      <c r="AB61" s="9">
        <v>166</v>
      </c>
      <c r="AC61" s="9">
        <v>122</v>
      </c>
      <c r="AD61" s="9">
        <v>88</v>
      </c>
      <c r="AE61" s="9">
        <v>95</v>
      </c>
      <c r="AF61" s="9">
        <v>88</v>
      </c>
      <c r="AG61" s="9">
        <v>160</v>
      </c>
      <c r="AH61" s="9"/>
      <c r="AI61" s="9"/>
      <c r="AJ61" s="9">
        <v>59</v>
      </c>
      <c r="AK61" s="9">
        <v>75</v>
      </c>
      <c r="AL61" s="9">
        <v>66</v>
      </c>
      <c r="AM61" s="9">
        <v>73</v>
      </c>
      <c r="AN61" s="9">
        <v>91</v>
      </c>
      <c r="AO61" s="9">
        <v>82</v>
      </c>
      <c r="AR61" s="56">
        <f t="shared" si="9"/>
        <v>90.5</v>
      </c>
      <c r="AU61" s="56">
        <f>AVERAGE(BN61:IV61)</f>
        <v>83.0909090909091</v>
      </c>
      <c r="AW61" s="99">
        <f>COUNT(BN61:IV61)</f>
        <v>33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5">
        <v>80</v>
      </c>
      <c r="BE61" s="5">
        <v>85</v>
      </c>
      <c r="BF61" s="5">
        <v>87</v>
      </c>
      <c r="BG61" s="5">
        <v>104</v>
      </c>
      <c r="BH61" s="5">
        <v>101</v>
      </c>
      <c r="BI61" s="5">
        <v>71</v>
      </c>
      <c r="BJ61" s="5">
        <v>64</v>
      </c>
      <c r="BK61" s="5">
        <v>53</v>
      </c>
      <c r="BM61" s="56" t="s">
        <v>250</v>
      </c>
      <c r="BP61" s="8">
        <v>70</v>
      </c>
      <c r="BQ61" s="2">
        <v>95</v>
      </c>
      <c r="BR61" s="62">
        <v>87</v>
      </c>
      <c r="BS61" s="2">
        <v>74</v>
      </c>
      <c r="BV61" s="62">
        <v>101</v>
      </c>
      <c r="BW61" s="2">
        <v>85</v>
      </c>
      <c r="BX61" s="2">
        <v>107</v>
      </c>
      <c r="BY61" s="2">
        <v>71</v>
      </c>
      <c r="BZ61" s="62">
        <v>73</v>
      </c>
      <c r="CA61" s="2">
        <v>97</v>
      </c>
      <c r="CB61" s="2">
        <v>84</v>
      </c>
      <c r="CC61" s="2">
        <v>78</v>
      </c>
      <c r="CD61" s="2">
        <v>131</v>
      </c>
      <c r="CE61" s="2">
        <v>100</v>
      </c>
      <c r="CF61" s="62">
        <v>71</v>
      </c>
      <c r="CG61" s="2">
        <v>102</v>
      </c>
      <c r="CJ61" s="62">
        <v>58</v>
      </c>
      <c r="CK61" s="2">
        <v>60</v>
      </c>
      <c r="CL61" s="2">
        <v>106</v>
      </c>
      <c r="CM61" s="2">
        <v>95</v>
      </c>
      <c r="CN61" s="2">
        <v>116</v>
      </c>
      <c r="CO61" s="2">
        <v>46</v>
      </c>
      <c r="CP61" s="62">
        <v>44</v>
      </c>
      <c r="CQ61" s="2">
        <v>46</v>
      </c>
      <c r="CR61" s="2">
        <v>56</v>
      </c>
      <c r="CS61" s="2">
        <v>133</v>
      </c>
      <c r="II61" s="67">
        <v>78</v>
      </c>
      <c r="IO61" s="66">
        <v>50</v>
      </c>
      <c r="IP61" s="67">
        <v>120</v>
      </c>
      <c r="IS61" s="65">
        <v>54</v>
      </c>
      <c r="IT61" s="66">
        <v>99</v>
      </c>
      <c r="IU61" s="67">
        <v>83</v>
      </c>
      <c r="IV61" s="65">
        <v>72</v>
      </c>
    </row>
    <row r="62" spans="1:233" ht="14.25">
      <c r="A62" s="39">
        <v>58</v>
      </c>
      <c r="B62" s="40" t="s">
        <v>107</v>
      </c>
      <c r="C62" s="40" t="s">
        <v>167</v>
      </c>
      <c r="D62" s="39">
        <v>3</v>
      </c>
      <c r="E62" s="41">
        <f t="shared" si="0"/>
        <v>123.9</v>
      </c>
      <c r="F62" s="42">
        <f t="shared" si="1"/>
        <v>131</v>
      </c>
      <c r="G62" s="42">
        <f t="shared" si="2"/>
        <v>124</v>
      </c>
      <c r="H62" s="42">
        <f t="shared" si="3"/>
        <v>116</v>
      </c>
      <c r="I62" s="42">
        <f t="shared" si="4"/>
        <v>111</v>
      </c>
      <c r="J62" s="42">
        <f>LARGE(BD62:EG62,1)</f>
        <v>158</v>
      </c>
      <c r="K62" s="42">
        <f>LARGE(BD62:EG62,2)</f>
        <v>132</v>
      </c>
      <c r="L62" s="42">
        <f>LARGE(BD62:EG62,3)</f>
        <v>124</v>
      </c>
      <c r="M62" s="42">
        <f>LARGE(BD62:EG62,4)</f>
        <v>123</v>
      </c>
      <c r="N62" s="42">
        <f t="shared" si="5"/>
        <v>110</v>
      </c>
      <c r="O62" s="42">
        <f t="shared" si="6"/>
        <v>110</v>
      </c>
      <c r="P62" s="41">
        <f>AVERAGE(AB62:AO62,BD62:BK62,BN62:EG62)</f>
        <v>101.83333333333333</v>
      </c>
      <c r="Q62" s="5">
        <f>COUNT(AB62:AO62,BD62:BK62,BN62:EG62)</f>
        <v>24</v>
      </c>
      <c r="R62" s="5">
        <f>MAX(Z62:AO62,BD62:EG62)</f>
        <v>158</v>
      </c>
      <c r="S62" s="5">
        <f>MIN(AB62:AO62,BD62:EG62)</f>
        <v>39</v>
      </c>
      <c r="U62" s="5">
        <f t="shared" si="10"/>
        <v>110</v>
      </c>
      <c r="V62" s="5">
        <f t="shared" si="11"/>
        <v>109</v>
      </c>
      <c r="W62" s="5">
        <f>LARGE(AX62:EG62,5)</f>
        <v>110</v>
      </c>
      <c r="X62" s="5">
        <f>LARGE(AX62:EG62,6)</f>
        <v>106</v>
      </c>
      <c r="Z62" s="9">
        <v>0</v>
      </c>
      <c r="AA62" s="9">
        <v>0</v>
      </c>
      <c r="AB62" s="9">
        <v>111</v>
      </c>
      <c r="AC62" s="9">
        <v>85</v>
      </c>
      <c r="AD62" s="9"/>
      <c r="AE62" s="9"/>
      <c r="AF62" s="9">
        <v>110</v>
      </c>
      <c r="AG62" s="9">
        <v>61</v>
      </c>
      <c r="AH62" s="9">
        <v>116</v>
      </c>
      <c r="AI62" s="9">
        <v>100</v>
      </c>
      <c r="AJ62" s="9">
        <v>124</v>
      </c>
      <c r="AK62" s="9">
        <v>109</v>
      </c>
      <c r="AL62" s="9">
        <v>91</v>
      </c>
      <c r="AM62" s="9">
        <v>84</v>
      </c>
      <c r="AN62" s="9">
        <v>131</v>
      </c>
      <c r="AO62" s="9">
        <v>109</v>
      </c>
      <c r="AR62" s="56">
        <f t="shared" si="9"/>
        <v>97.3</v>
      </c>
      <c r="AU62" s="56">
        <f>AVERAGE(BN62:IV62)</f>
        <v>125.8</v>
      </c>
      <c r="AW62" s="99">
        <f>COUNT(BN62:IV62)</f>
        <v>5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5">
        <v>106</v>
      </c>
      <c r="BE62" s="5">
        <v>99</v>
      </c>
      <c r="BF62" s="5">
        <v>110</v>
      </c>
      <c r="BG62" s="5">
        <v>39</v>
      </c>
      <c r="BH62" s="5">
        <v>91</v>
      </c>
      <c r="BI62" s="5">
        <v>79</v>
      </c>
      <c r="BJ62" s="5">
        <v>124</v>
      </c>
      <c r="BK62" s="5">
        <v>67</v>
      </c>
      <c r="BM62" s="56" t="s">
        <v>251</v>
      </c>
      <c r="DR62" s="62">
        <v>85</v>
      </c>
      <c r="DS62" s="78">
        <v>158</v>
      </c>
      <c r="DT62" s="78">
        <v>132</v>
      </c>
      <c r="DU62" s="75">
        <v>123</v>
      </c>
      <c r="HY62" s="83">
        <v>131</v>
      </c>
    </row>
    <row r="63" spans="1:223" ht="14.25" customHeight="1">
      <c r="A63" s="39">
        <v>59</v>
      </c>
      <c r="B63" s="40" t="s">
        <v>25</v>
      </c>
      <c r="C63" s="40" t="s">
        <v>266</v>
      </c>
      <c r="D63" s="39">
        <v>2</v>
      </c>
      <c r="E63" s="41">
        <f t="shared" si="0"/>
        <v>122.4</v>
      </c>
      <c r="F63" s="42">
        <f t="shared" si="1"/>
        <v>128</v>
      </c>
      <c r="G63" s="42">
        <f t="shared" si="2"/>
        <v>114</v>
      </c>
      <c r="H63" s="42">
        <f t="shared" si="3"/>
        <v>98</v>
      </c>
      <c r="I63" s="42">
        <f t="shared" si="4"/>
        <v>95</v>
      </c>
      <c r="J63" s="42">
        <f>LARGE(BD63:EG63,1)</f>
        <v>148</v>
      </c>
      <c r="K63" s="42">
        <f>LARGE(BD63:EG63,2)</f>
        <v>139</v>
      </c>
      <c r="L63" s="42">
        <f>LARGE(BD63:EG63,3)</f>
        <v>132</v>
      </c>
      <c r="M63" s="42">
        <f>LARGE(BD63:EG63,4)</f>
        <v>128</v>
      </c>
      <c r="N63" s="42">
        <f t="shared" si="5"/>
        <v>126</v>
      </c>
      <c r="O63" s="42">
        <f t="shared" si="6"/>
        <v>116</v>
      </c>
      <c r="P63" s="41">
        <f>AVERAGE(AB63:AO63,BD63:BK63,BN63:EG63)</f>
        <v>95.56666666666666</v>
      </c>
      <c r="Q63" s="5">
        <f>COUNT(AB63:AO63,BD63:BK63,BN63:EG63)</f>
        <v>30</v>
      </c>
      <c r="R63" s="5">
        <f>MAX(Z63:AO63,BD63:EG63)</f>
        <v>148</v>
      </c>
      <c r="S63" s="5">
        <f>MIN(AB63:AO63,BD63:EG63)</f>
        <v>55</v>
      </c>
      <c r="U63" s="5">
        <f t="shared" si="10"/>
        <v>88</v>
      </c>
      <c r="V63" s="5">
        <f t="shared" si="11"/>
        <v>68</v>
      </c>
      <c r="W63" s="5">
        <f>LARGE(AX63:EG63,5)</f>
        <v>126</v>
      </c>
      <c r="X63" s="5">
        <f>LARGE(AX63:EG63,6)</f>
        <v>116</v>
      </c>
      <c r="Z63" s="9">
        <v>0</v>
      </c>
      <c r="AA63" s="9">
        <v>0</v>
      </c>
      <c r="AB63" s="9"/>
      <c r="AC63" s="9"/>
      <c r="AD63" s="9">
        <v>55</v>
      </c>
      <c r="AE63" s="9">
        <v>98</v>
      </c>
      <c r="AF63" s="9">
        <v>95</v>
      </c>
      <c r="AG63" s="9">
        <v>88</v>
      </c>
      <c r="AH63" s="9"/>
      <c r="AI63" s="9"/>
      <c r="AJ63" s="9"/>
      <c r="AK63" s="9"/>
      <c r="AL63" s="9">
        <v>68</v>
      </c>
      <c r="AM63" s="9">
        <v>61</v>
      </c>
      <c r="AN63" s="9">
        <v>114</v>
      </c>
      <c r="AO63" s="9">
        <v>128</v>
      </c>
      <c r="AR63" s="56">
        <f t="shared" si="9"/>
        <v>86.125</v>
      </c>
      <c r="AU63" s="56">
        <f>AVERAGE(BN63:IV63)</f>
        <v>108.4</v>
      </c>
      <c r="AW63" s="99">
        <f>COUNT(BN63:IV63)</f>
        <v>15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5">
        <v>95</v>
      </c>
      <c r="BE63" s="5">
        <v>80</v>
      </c>
      <c r="BF63" s="5">
        <v>91</v>
      </c>
      <c r="BG63" s="5">
        <v>70</v>
      </c>
      <c r="BH63" s="5">
        <v>57</v>
      </c>
      <c r="BI63" s="5">
        <v>70</v>
      </c>
      <c r="BJ63" s="5">
        <v>139</v>
      </c>
      <c r="BK63" s="5">
        <v>69</v>
      </c>
      <c r="BM63" s="56" t="s">
        <v>251</v>
      </c>
      <c r="CX63" s="2">
        <v>79</v>
      </c>
      <c r="CY63" s="2">
        <v>86</v>
      </c>
      <c r="CZ63" s="62">
        <v>115</v>
      </c>
      <c r="DA63" s="75">
        <v>90</v>
      </c>
      <c r="DD63" s="62">
        <v>126</v>
      </c>
      <c r="DE63" s="75">
        <v>116</v>
      </c>
      <c r="DF63" s="2">
        <v>132</v>
      </c>
      <c r="DG63" s="2">
        <v>148</v>
      </c>
      <c r="DH63" s="62">
        <v>77</v>
      </c>
      <c r="DI63" s="75">
        <v>97</v>
      </c>
      <c r="DJ63" s="2">
        <v>91</v>
      </c>
      <c r="DK63" s="2">
        <v>115</v>
      </c>
      <c r="DL63" s="62">
        <v>89</v>
      </c>
      <c r="DM63" s="75">
        <v>128</v>
      </c>
      <c r="HO63" s="95">
        <v>137</v>
      </c>
    </row>
    <row r="64" spans="1:234" ht="14.25">
      <c r="A64" s="39">
        <v>60</v>
      </c>
      <c r="B64" s="40" t="s">
        <v>76</v>
      </c>
      <c r="C64" s="40" t="s">
        <v>45</v>
      </c>
      <c r="D64" s="39">
        <v>3</v>
      </c>
      <c r="E64" s="41">
        <f t="shared" si="0"/>
        <v>121.8</v>
      </c>
      <c r="F64" s="42">
        <f t="shared" si="1"/>
        <v>127</v>
      </c>
      <c r="G64" s="42">
        <f t="shared" si="2"/>
        <v>115</v>
      </c>
      <c r="H64" s="42">
        <f t="shared" si="3"/>
        <v>102</v>
      </c>
      <c r="I64" s="42">
        <f t="shared" si="4"/>
        <v>94</v>
      </c>
      <c r="J64" s="42">
        <f>LARGE(BD64:EG64,1)</f>
        <v>159</v>
      </c>
      <c r="K64" s="42">
        <f>LARGE(BD64:EG64,2)</f>
        <v>149</v>
      </c>
      <c r="L64" s="42">
        <f>LARGE(BD64:EG64,3)</f>
        <v>125</v>
      </c>
      <c r="M64" s="42">
        <f>LARGE(BD64:EG64,4)</f>
        <v>122</v>
      </c>
      <c r="N64" s="42">
        <f t="shared" si="5"/>
        <v>116</v>
      </c>
      <c r="O64" s="42">
        <f t="shared" si="6"/>
        <v>109</v>
      </c>
      <c r="P64" s="41">
        <f>AVERAGE(AB64:AO64,BD64:BK64,BN64:EG64)</f>
        <v>95.96428571428571</v>
      </c>
      <c r="Q64" s="5">
        <f>COUNT(AB64:AO64,BD64:BK64,BN64:EG64)</f>
        <v>28</v>
      </c>
      <c r="R64" s="5">
        <f>MAX(Z64:AO64,BD64:EG64)</f>
        <v>159</v>
      </c>
      <c r="S64" s="5">
        <f>MIN(AB64:AO64,BD64:EG64)</f>
        <v>52</v>
      </c>
      <c r="U64" s="5">
        <f t="shared" si="10"/>
        <v>94</v>
      </c>
      <c r="V64" s="5">
        <f t="shared" si="11"/>
        <v>88</v>
      </c>
      <c r="W64" s="5">
        <f>LARGE(AX64:EG64,5)</f>
        <v>116</v>
      </c>
      <c r="X64" s="5">
        <f>LARGE(AX64:EG64,6)</f>
        <v>109</v>
      </c>
      <c r="Z64" s="9">
        <v>0</v>
      </c>
      <c r="AA64" s="9">
        <v>0</v>
      </c>
      <c r="AB64" s="9">
        <v>80</v>
      </c>
      <c r="AC64" s="9">
        <v>82</v>
      </c>
      <c r="AD64" s="9">
        <v>94</v>
      </c>
      <c r="AE64" s="9">
        <v>76</v>
      </c>
      <c r="AF64" s="9">
        <v>72</v>
      </c>
      <c r="AG64" s="9">
        <v>94</v>
      </c>
      <c r="AH64" s="9">
        <v>127</v>
      </c>
      <c r="AI64" s="9">
        <v>102</v>
      </c>
      <c r="AJ64" s="9">
        <v>78</v>
      </c>
      <c r="AK64" s="9">
        <v>115</v>
      </c>
      <c r="AL64" s="9">
        <v>82</v>
      </c>
      <c r="AM64" s="9">
        <v>60</v>
      </c>
      <c r="AN64" s="9">
        <v>88</v>
      </c>
      <c r="AO64" s="9">
        <v>67</v>
      </c>
      <c r="AR64" s="56">
        <f t="shared" si="9"/>
        <v>84.25</v>
      </c>
      <c r="AU64" s="56">
        <f>AVERAGE(BN64:IV64)</f>
        <v>108.46666666666667</v>
      </c>
      <c r="AW64" s="99">
        <f>COUNT(BN64:IV64)</f>
        <v>15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5"/>
      <c r="BE64" s="5"/>
      <c r="BF64" s="5">
        <v>52</v>
      </c>
      <c r="BG64" s="5">
        <v>79</v>
      </c>
      <c r="BH64" s="5"/>
      <c r="BI64" s="5"/>
      <c r="BJ64" s="5"/>
      <c r="BK64" s="5"/>
      <c r="BM64" s="56" t="s">
        <v>251</v>
      </c>
      <c r="DN64" s="2">
        <v>159</v>
      </c>
      <c r="DO64" s="2">
        <v>109</v>
      </c>
      <c r="DP64" s="2">
        <v>91</v>
      </c>
      <c r="DQ64" s="2">
        <v>91</v>
      </c>
      <c r="DR64" s="62">
        <v>122</v>
      </c>
      <c r="DS64" s="78">
        <v>102</v>
      </c>
      <c r="DT64" s="78">
        <v>105</v>
      </c>
      <c r="DU64" s="75">
        <v>106</v>
      </c>
      <c r="DV64" s="2">
        <v>116</v>
      </c>
      <c r="DW64" s="2">
        <v>125</v>
      </c>
      <c r="DX64" s="2">
        <v>149</v>
      </c>
      <c r="DY64" s="2">
        <v>64</v>
      </c>
      <c r="HW64" s="83">
        <v>64</v>
      </c>
      <c r="HX64" s="87">
        <v>138</v>
      </c>
      <c r="HZ64" s="92">
        <v>86</v>
      </c>
    </row>
    <row r="65" spans="1:255" ht="14.25">
      <c r="A65" s="39">
        <v>61</v>
      </c>
      <c r="B65" s="40" t="s">
        <v>245</v>
      </c>
      <c r="C65" s="40" t="s">
        <v>117</v>
      </c>
      <c r="D65" s="39">
        <v>3</v>
      </c>
      <c r="E65" s="41">
        <f t="shared" si="0"/>
        <v>121.1</v>
      </c>
      <c r="F65" s="42">
        <f t="shared" si="1"/>
        <v>163</v>
      </c>
      <c r="G65" s="42">
        <f t="shared" si="2"/>
        <v>124</v>
      </c>
      <c r="H65" s="42">
        <f t="shared" si="3"/>
        <v>117</v>
      </c>
      <c r="I65" s="42">
        <f t="shared" si="4"/>
        <v>108</v>
      </c>
      <c r="J65" s="42">
        <f>LARGE(BD65:EG65,1)</f>
        <v>161</v>
      </c>
      <c r="K65" s="42">
        <f>LARGE(BD65:EG65,2)</f>
        <v>115</v>
      </c>
      <c r="L65" s="42">
        <f>LARGE(BD65:EG65,3)</f>
        <v>110</v>
      </c>
      <c r="M65" s="42">
        <f>LARGE(BD65:EG65,4)</f>
        <v>101</v>
      </c>
      <c r="N65" s="42">
        <f t="shared" si="5"/>
        <v>106</v>
      </c>
      <c r="O65" s="42">
        <f t="shared" si="6"/>
        <v>106</v>
      </c>
      <c r="P65" s="41">
        <f>AVERAGE(AB65:AO65,BD65:BK65,BN65:EG65)</f>
        <v>89.61111111111111</v>
      </c>
      <c r="Q65" s="5">
        <f>COUNT(AB65:AO65,BD65:BK65,BN65:EG65)</f>
        <v>36</v>
      </c>
      <c r="R65" s="5">
        <f>MAX(Z65:AO65,BD65:EG65)</f>
        <v>163</v>
      </c>
      <c r="S65" s="5">
        <f>MIN(AB65:AO65,BD65:EG65)</f>
        <v>40</v>
      </c>
      <c r="U65" s="5">
        <f t="shared" si="10"/>
        <v>106</v>
      </c>
      <c r="V65" s="5">
        <f t="shared" si="11"/>
        <v>106</v>
      </c>
      <c r="W65" s="5">
        <f>LARGE(AX65:EG65,5)</f>
        <v>99</v>
      </c>
      <c r="X65" s="5">
        <f>LARGE(AX65:EG65,6)</f>
        <v>98</v>
      </c>
      <c r="Z65" s="9">
        <v>0</v>
      </c>
      <c r="AA65" s="9">
        <v>0</v>
      </c>
      <c r="AB65" s="9">
        <v>84</v>
      </c>
      <c r="AC65" s="9">
        <v>108</v>
      </c>
      <c r="AD65" s="9">
        <v>106</v>
      </c>
      <c r="AE65" s="9">
        <v>124</v>
      </c>
      <c r="AF65" s="9">
        <v>65</v>
      </c>
      <c r="AG65" s="9">
        <v>93</v>
      </c>
      <c r="AH65" s="9">
        <v>81</v>
      </c>
      <c r="AI65" s="9">
        <v>163</v>
      </c>
      <c r="AJ65" s="9">
        <v>98</v>
      </c>
      <c r="AK65" s="9">
        <v>64</v>
      </c>
      <c r="AL65" s="9">
        <v>77</v>
      </c>
      <c r="AM65" s="9">
        <v>75</v>
      </c>
      <c r="AN65" s="9">
        <v>106</v>
      </c>
      <c r="AO65" s="9">
        <v>117</v>
      </c>
      <c r="AR65" s="56">
        <f t="shared" si="9"/>
        <v>93.8</v>
      </c>
      <c r="AU65" s="56">
        <f>AVERAGE(BN65:IV65)</f>
        <v>83.85</v>
      </c>
      <c r="AW65" s="99">
        <f>COUNT(BN65:IV65)</f>
        <v>20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5">
        <v>68</v>
      </c>
      <c r="BE65" s="5">
        <v>98</v>
      </c>
      <c r="BF65" s="5"/>
      <c r="BG65" s="5"/>
      <c r="BH65" s="5">
        <v>92</v>
      </c>
      <c r="BI65" s="5">
        <v>90</v>
      </c>
      <c r="BJ65" s="5">
        <v>88</v>
      </c>
      <c r="BK65" s="5">
        <v>79</v>
      </c>
      <c r="BM65" s="56" t="s">
        <v>250</v>
      </c>
      <c r="BN65" s="62">
        <v>44</v>
      </c>
      <c r="BO65" s="2">
        <v>92</v>
      </c>
      <c r="BP65" s="8">
        <v>40</v>
      </c>
      <c r="BQ65" s="2">
        <v>99</v>
      </c>
      <c r="BV65" s="62">
        <v>61</v>
      </c>
      <c r="BW65" s="2">
        <v>115</v>
      </c>
      <c r="BX65" s="2">
        <v>74</v>
      </c>
      <c r="BY65" s="2">
        <v>72</v>
      </c>
      <c r="CJ65" s="62">
        <v>60</v>
      </c>
      <c r="CK65" s="2">
        <v>85</v>
      </c>
      <c r="CL65" s="2">
        <v>110</v>
      </c>
      <c r="CM65" s="2">
        <v>84</v>
      </c>
      <c r="CP65" s="62">
        <v>92</v>
      </c>
      <c r="CQ65" s="2">
        <v>60</v>
      </c>
      <c r="CR65" s="2">
        <v>161</v>
      </c>
      <c r="CS65" s="2">
        <v>101</v>
      </c>
      <c r="IH65" s="66">
        <v>100</v>
      </c>
      <c r="IK65" s="67">
        <v>57</v>
      </c>
      <c r="IR65" s="67">
        <v>91</v>
      </c>
      <c r="IU65" s="67">
        <v>79</v>
      </c>
    </row>
    <row r="66" spans="1:246" ht="14.25">
      <c r="A66" s="39">
        <v>62</v>
      </c>
      <c r="B66" s="40" t="s">
        <v>53</v>
      </c>
      <c r="C66" s="40" t="s">
        <v>118</v>
      </c>
      <c r="D66" s="39">
        <v>3</v>
      </c>
      <c r="E66" s="41">
        <f t="shared" si="0"/>
        <v>119.4</v>
      </c>
      <c r="F66" s="42">
        <f t="shared" si="1"/>
        <v>129</v>
      </c>
      <c r="G66" s="42">
        <f t="shared" si="2"/>
        <v>92</v>
      </c>
      <c r="H66" s="42">
        <f t="shared" si="3"/>
        <v>75</v>
      </c>
      <c r="I66" s="42">
        <f t="shared" si="4"/>
        <v>63</v>
      </c>
      <c r="J66" s="42">
        <f>LARGE(BD66:EG66,1)</f>
        <v>169</v>
      </c>
      <c r="K66" s="42">
        <f>LARGE(BD66:EG66,2)</f>
        <v>156</v>
      </c>
      <c r="L66" s="42">
        <f>LARGE(BD66:EG66,3)</f>
        <v>140</v>
      </c>
      <c r="M66" s="42">
        <f>LARGE(BD66:EG66,4)</f>
        <v>133</v>
      </c>
      <c r="N66" s="42">
        <f t="shared" si="5"/>
        <v>119</v>
      </c>
      <c r="O66" s="42">
        <f t="shared" si="6"/>
        <v>118</v>
      </c>
      <c r="P66" s="41">
        <f>AVERAGE(AB66:AO66,BD66:BK66,BN66:EG66)</f>
        <v>95.86363636363636</v>
      </c>
      <c r="Q66" s="5">
        <f>COUNT(AB66:AO66,BD66:BK66,BN66:EG66)</f>
        <v>22</v>
      </c>
      <c r="R66" s="5">
        <f>MAX(Z66:AO66,BD66:EG66)</f>
        <v>169</v>
      </c>
      <c r="S66" s="5">
        <f>MIN(AB66:AO66,BD66:EG66)</f>
        <v>47</v>
      </c>
      <c r="U66" s="5">
        <f t="shared" si="10"/>
        <v>52</v>
      </c>
      <c r="V66" s="5">
        <f t="shared" si="11"/>
        <v>47</v>
      </c>
      <c r="W66" s="5">
        <f>LARGE(AX66:EG66,5)</f>
        <v>119</v>
      </c>
      <c r="X66" s="5">
        <f>LARGE(AX66:EG66,6)</f>
        <v>118</v>
      </c>
      <c r="Z66" s="9">
        <v>0</v>
      </c>
      <c r="AA66" s="9">
        <v>0</v>
      </c>
      <c r="AB66" s="9">
        <v>52</v>
      </c>
      <c r="AC66" s="9">
        <v>47</v>
      </c>
      <c r="AD66" s="9"/>
      <c r="AE66" s="9"/>
      <c r="AF66" s="9"/>
      <c r="AG66" s="9"/>
      <c r="AH66" s="9"/>
      <c r="AI66" s="9"/>
      <c r="AJ66" s="9"/>
      <c r="AK66" s="9"/>
      <c r="AL66" s="9">
        <v>92</v>
      </c>
      <c r="AM66" s="9">
        <v>63</v>
      </c>
      <c r="AN66" s="9">
        <v>129</v>
      </c>
      <c r="AO66" s="9">
        <v>75</v>
      </c>
      <c r="AR66" s="56">
        <f t="shared" si="9"/>
        <v>77.875</v>
      </c>
      <c r="AU66" s="56">
        <f>AVERAGE(BN66:IV66)</f>
        <v>99.23529411764706</v>
      </c>
      <c r="AW66" s="99">
        <f>COUNT(BN66:IV66)</f>
        <v>17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5"/>
      <c r="BE66" s="5"/>
      <c r="BF66" s="5"/>
      <c r="BG66" s="5"/>
      <c r="BH66" s="5"/>
      <c r="BI66" s="5"/>
      <c r="BJ66" s="5">
        <v>75</v>
      </c>
      <c r="BK66" s="5">
        <v>90</v>
      </c>
      <c r="BM66" s="56" t="s">
        <v>250</v>
      </c>
      <c r="BN66" s="62">
        <v>60</v>
      </c>
      <c r="BO66" s="2">
        <v>91</v>
      </c>
      <c r="BP66" s="8">
        <v>75</v>
      </c>
      <c r="BQ66" s="2">
        <v>118</v>
      </c>
      <c r="BV66" s="62">
        <v>140</v>
      </c>
      <c r="BW66" s="2">
        <v>65</v>
      </c>
      <c r="BX66" s="2">
        <v>70</v>
      </c>
      <c r="BY66" s="2">
        <v>106</v>
      </c>
      <c r="CF66" s="62">
        <v>133</v>
      </c>
      <c r="CG66" s="2">
        <v>82</v>
      </c>
      <c r="CH66" s="2">
        <v>156</v>
      </c>
      <c r="CI66" s="2">
        <v>169</v>
      </c>
      <c r="CP66" s="62">
        <v>119</v>
      </c>
      <c r="CQ66" s="2">
        <v>102</v>
      </c>
      <c r="IH66" s="66">
        <v>48</v>
      </c>
      <c r="IK66" s="67">
        <v>55</v>
      </c>
      <c r="IL66" s="66">
        <v>98</v>
      </c>
    </row>
    <row r="67" spans="1:230" ht="14.25">
      <c r="A67" s="39">
        <v>63</v>
      </c>
      <c r="B67" s="40" t="s">
        <v>47</v>
      </c>
      <c r="C67" s="40" t="s">
        <v>266</v>
      </c>
      <c r="D67" s="39" t="s">
        <v>146</v>
      </c>
      <c r="E67" s="41">
        <f t="shared" si="0"/>
        <v>118.5</v>
      </c>
      <c r="F67" s="42">
        <f t="shared" si="1"/>
        <v>113</v>
      </c>
      <c r="G67" s="42">
        <f t="shared" si="2"/>
        <v>105</v>
      </c>
      <c r="H67" s="42">
        <f t="shared" si="3"/>
        <v>101</v>
      </c>
      <c r="I67" s="42">
        <f t="shared" si="4"/>
        <v>92</v>
      </c>
      <c r="J67" s="42">
        <f>LARGE(BD67:EG67,1)</f>
        <v>160</v>
      </c>
      <c r="K67" s="42">
        <f>LARGE(BD67:EG67,2)</f>
        <v>145</v>
      </c>
      <c r="L67" s="42">
        <f>LARGE(BD67:EG67,3)</f>
        <v>134</v>
      </c>
      <c r="M67" s="42">
        <f>LARGE(BD67:EG67,4)</f>
        <v>133</v>
      </c>
      <c r="N67" s="42">
        <f t="shared" si="5"/>
        <v>113</v>
      </c>
      <c r="O67" s="42">
        <f t="shared" si="6"/>
        <v>89</v>
      </c>
      <c r="P67" s="41">
        <f>AVERAGE(AB67:AO67,BD67:BK67,BN67:EG67)</f>
        <v>86</v>
      </c>
      <c r="Q67" s="5">
        <f>COUNT(AB67:AO67,BD67:BK67,BN67:EG67)</f>
        <v>28</v>
      </c>
      <c r="R67" s="5">
        <f>MAX(Z67:AO67,BD67:EG67)</f>
        <v>160</v>
      </c>
      <c r="S67" s="5">
        <f>MIN(AB67:AO67,BD67:EG67)</f>
        <v>37</v>
      </c>
      <c r="U67" s="5">
        <f t="shared" si="10"/>
        <v>88</v>
      </c>
      <c r="V67" s="5">
        <f t="shared" si="11"/>
        <v>85</v>
      </c>
      <c r="W67" s="5">
        <f>LARGE(AX67:EG67,5)</f>
        <v>113</v>
      </c>
      <c r="X67" s="5">
        <f>LARGE(AX67:EG67,6)</f>
        <v>89</v>
      </c>
      <c r="Z67" s="9">
        <v>0</v>
      </c>
      <c r="AA67" s="9">
        <v>0</v>
      </c>
      <c r="AB67" s="9">
        <v>37</v>
      </c>
      <c r="AC67" s="9">
        <v>57</v>
      </c>
      <c r="AD67" s="9"/>
      <c r="AE67" s="9"/>
      <c r="AF67" s="9">
        <v>101</v>
      </c>
      <c r="AG67" s="9">
        <v>92</v>
      </c>
      <c r="AH67" s="9">
        <v>46</v>
      </c>
      <c r="AI67" s="9">
        <v>105</v>
      </c>
      <c r="AJ67" s="9">
        <v>84</v>
      </c>
      <c r="AK67" s="9">
        <v>85</v>
      </c>
      <c r="AL67" s="9">
        <v>62</v>
      </c>
      <c r="AM67" s="9">
        <v>73</v>
      </c>
      <c r="AN67" s="9">
        <v>113</v>
      </c>
      <c r="AO67" s="9">
        <v>88</v>
      </c>
      <c r="AR67" s="56">
        <f t="shared" si="9"/>
        <v>77.5</v>
      </c>
      <c r="AU67" s="56">
        <f>AVERAGE(BN67:IV67)</f>
        <v>109.64285714285714</v>
      </c>
      <c r="AW67" s="99">
        <f>COUNT(BN67:IV67)</f>
        <v>14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5">
        <v>89</v>
      </c>
      <c r="BE67" s="5">
        <v>78</v>
      </c>
      <c r="BF67" s="5">
        <v>75</v>
      </c>
      <c r="BG67" s="5">
        <v>53</v>
      </c>
      <c r="BH67" s="5"/>
      <c r="BI67" s="5"/>
      <c r="BJ67" s="5">
        <v>84</v>
      </c>
      <c r="BK67" s="5">
        <v>73</v>
      </c>
      <c r="BM67" s="56" t="s">
        <v>251</v>
      </c>
      <c r="DD67" s="62">
        <v>60</v>
      </c>
      <c r="DE67" s="75">
        <v>63</v>
      </c>
      <c r="DF67" s="2">
        <v>160</v>
      </c>
      <c r="DG67" s="2">
        <v>145</v>
      </c>
      <c r="DH67" s="62">
        <v>134</v>
      </c>
      <c r="DI67" s="75">
        <v>79</v>
      </c>
      <c r="DJ67" s="2">
        <v>52</v>
      </c>
      <c r="DK67" s="2">
        <v>74</v>
      </c>
      <c r="DL67" s="62">
        <v>113</v>
      </c>
      <c r="DM67" s="75">
        <v>133</v>
      </c>
      <c r="HS67" s="95">
        <v>96</v>
      </c>
      <c r="HT67" s="95">
        <v>118</v>
      </c>
      <c r="HU67" s="95">
        <v>141</v>
      </c>
      <c r="HV67" s="95">
        <v>167</v>
      </c>
    </row>
    <row r="68" spans="1:235" ht="14.25">
      <c r="A68" s="39">
        <v>64</v>
      </c>
      <c r="B68" s="40" t="s">
        <v>65</v>
      </c>
      <c r="C68" s="40" t="s">
        <v>45</v>
      </c>
      <c r="D68" s="39">
        <v>2</v>
      </c>
      <c r="E68" s="41">
        <f t="shared" si="0"/>
        <v>118.5</v>
      </c>
      <c r="F68" s="42">
        <f t="shared" si="1"/>
        <v>153</v>
      </c>
      <c r="G68" s="42">
        <f t="shared" si="2"/>
        <v>128</v>
      </c>
      <c r="H68" s="42">
        <f t="shared" si="3"/>
        <v>121</v>
      </c>
      <c r="I68" s="42">
        <f t="shared" si="4"/>
        <v>111</v>
      </c>
      <c r="J68" s="42">
        <f>LARGE(BD68:EG68,1)</f>
        <v>118</v>
      </c>
      <c r="K68" s="42">
        <f>LARGE(BD68:EG68,2)</f>
        <v>117</v>
      </c>
      <c r="L68" s="42">
        <f>LARGE(BD68:EG68,3)</f>
        <v>115</v>
      </c>
      <c r="M68" s="42">
        <f>LARGE(BD68:EG68,4)</f>
        <v>111</v>
      </c>
      <c r="N68" s="42">
        <f t="shared" si="5"/>
        <v>106</v>
      </c>
      <c r="O68" s="42">
        <f t="shared" si="6"/>
        <v>105</v>
      </c>
      <c r="P68" s="41">
        <f>AVERAGE(AB68:AO68,BD68:BK68,BN68:EG68)</f>
        <v>93.89285714285714</v>
      </c>
      <c r="Q68" s="5">
        <f>COUNT(AB68:AO68,BD68:BK68,BN68:EG68)</f>
        <v>28</v>
      </c>
      <c r="R68" s="5">
        <f>MAX(Z68:AO68,BD68:EG68)</f>
        <v>153</v>
      </c>
      <c r="S68" s="5">
        <f>MIN(AB68:AO68,BD68:EG68)</f>
        <v>52</v>
      </c>
      <c r="U68" s="5">
        <f t="shared" si="10"/>
        <v>106</v>
      </c>
      <c r="V68" s="5">
        <f t="shared" si="11"/>
        <v>98</v>
      </c>
      <c r="W68" s="5">
        <f>LARGE(AX68:EG68,5)</f>
        <v>105</v>
      </c>
      <c r="X68" s="5">
        <f>LARGE(AX68:EG68,6)</f>
        <v>102</v>
      </c>
      <c r="Z68" s="9">
        <v>0</v>
      </c>
      <c r="AA68" s="9">
        <v>0</v>
      </c>
      <c r="AB68" s="9"/>
      <c r="AC68" s="9"/>
      <c r="AD68" s="9">
        <v>106</v>
      </c>
      <c r="AE68" s="9">
        <v>85</v>
      </c>
      <c r="AF68" s="9">
        <v>98</v>
      </c>
      <c r="AG68" s="9">
        <v>81</v>
      </c>
      <c r="AH68" s="9">
        <v>121</v>
      </c>
      <c r="AI68" s="9">
        <v>92</v>
      </c>
      <c r="AJ68" s="9">
        <v>153</v>
      </c>
      <c r="AK68" s="9">
        <v>111</v>
      </c>
      <c r="AL68" s="9">
        <v>54</v>
      </c>
      <c r="AM68" s="9">
        <v>88</v>
      </c>
      <c r="AN68" s="9">
        <v>52</v>
      </c>
      <c r="AO68" s="9">
        <v>128</v>
      </c>
      <c r="AR68" s="56">
        <f t="shared" si="9"/>
        <v>96.3125</v>
      </c>
      <c r="AU68" s="56">
        <f>AVERAGE(BN68:IV68)</f>
        <v>92.88235294117646</v>
      </c>
      <c r="AW68" s="99">
        <f>COUNT(BN68:IV68)</f>
        <v>17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5"/>
      <c r="BE68" s="5"/>
      <c r="BF68" s="5">
        <v>71</v>
      </c>
      <c r="BG68" s="5">
        <v>94</v>
      </c>
      <c r="BH68" s="5">
        <v>105</v>
      </c>
      <c r="BI68" s="5">
        <v>102</v>
      </c>
      <c r="BJ68" s="5"/>
      <c r="BK68" s="5"/>
      <c r="BM68" s="56" t="s">
        <v>251</v>
      </c>
      <c r="DN68" s="2">
        <v>52</v>
      </c>
      <c r="DO68" s="2">
        <v>58</v>
      </c>
      <c r="DP68" s="2">
        <v>117</v>
      </c>
      <c r="DQ68" s="2">
        <v>73</v>
      </c>
      <c r="DR68" s="62">
        <v>101</v>
      </c>
      <c r="DS68" s="78">
        <v>115</v>
      </c>
      <c r="DT68" s="78">
        <v>118</v>
      </c>
      <c r="DU68" s="75">
        <v>85</v>
      </c>
      <c r="DV68" s="2">
        <v>82</v>
      </c>
      <c r="DW68" s="2">
        <v>111</v>
      </c>
      <c r="DX68" s="2">
        <v>78</v>
      </c>
      <c r="DY68" s="2">
        <v>98</v>
      </c>
      <c r="HW68" s="83">
        <v>107</v>
      </c>
      <c r="HX68" s="87">
        <v>88</v>
      </c>
      <c r="HY68" s="83">
        <v>97</v>
      </c>
      <c r="HZ68" s="92">
        <v>91</v>
      </c>
      <c r="IA68" s="86">
        <v>108</v>
      </c>
    </row>
    <row r="69" spans="1:242" ht="14.25">
      <c r="A69" s="39">
        <v>65</v>
      </c>
      <c r="B69" s="40" t="s">
        <v>164</v>
      </c>
      <c r="C69" s="40" t="s">
        <v>119</v>
      </c>
      <c r="D69" s="39">
        <v>1</v>
      </c>
      <c r="E69" s="41">
        <f aca="true" t="shared" si="12" ref="E69:E132">AVERAGE(F69:O69)</f>
        <v>118.4</v>
      </c>
      <c r="F69" s="42">
        <f aca="true" t="shared" si="13" ref="F69:F132">LARGE(Z69:AO69,1)</f>
        <v>151</v>
      </c>
      <c r="G69" s="42">
        <f aca="true" t="shared" si="14" ref="G69:G132">LARGE(Z69:AO69,2)</f>
        <v>129</v>
      </c>
      <c r="H69" s="42">
        <f aca="true" t="shared" si="15" ref="H69:H132">LARGE(Z69:AO69,3)</f>
        <v>128</v>
      </c>
      <c r="I69" s="42">
        <f aca="true" t="shared" si="16" ref="I69:I132">LARGE(Z69:AO69,4)</f>
        <v>123</v>
      </c>
      <c r="J69" s="42">
        <f>LARGE(BD69:EG69,1)</f>
        <v>132</v>
      </c>
      <c r="K69" s="42">
        <f>LARGE(BD69:EG69,2)</f>
        <v>108</v>
      </c>
      <c r="L69" s="42">
        <f>LARGE(BD69:EG69,3)</f>
        <v>101</v>
      </c>
      <c r="M69" s="42">
        <f>LARGE(BD69:EG69,4)</f>
        <v>91</v>
      </c>
      <c r="N69" s="42">
        <f aca="true" t="shared" si="17" ref="N69:N132">LARGE(U69:X69,1)</f>
        <v>112</v>
      </c>
      <c r="O69" s="42">
        <f aca="true" t="shared" si="18" ref="O69:O132">LARGE(U69:X69,2)</f>
        <v>109</v>
      </c>
      <c r="P69" s="41">
        <f>AVERAGE(AB69:AO69,BD69:BK69,BN69:EG69)</f>
        <v>92.5</v>
      </c>
      <c r="Q69" s="5">
        <f>COUNT(AB69:AO69,BD69:BK69,BN69:EG69)</f>
        <v>24</v>
      </c>
      <c r="R69" s="5">
        <f>MAX(Z69:AO69,BD69:EG69)</f>
        <v>151</v>
      </c>
      <c r="S69" s="5">
        <f>MIN(AB69:AO69,BD69:EG69)</f>
        <v>41</v>
      </c>
      <c r="U69" s="5">
        <f aca="true" t="shared" si="19" ref="U69:U100">LARGE(Z69:AO69,5)</f>
        <v>112</v>
      </c>
      <c r="V69" s="5">
        <f aca="true" t="shared" si="20" ref="V69:V100">LARGE(Z69:AO69,6)</f>
        <v>109</v>
      </c>
      <c r="W69" s="5">
        <f>LARGE(AX69:EG69,5)</f>
        <v>87</v>
      </c>
      <c r="X69" s="5">
        <f>LARGE(AX69:EG69,6)</f>
        <v>76</v>
      </c>
      <c r="Z69" s="9">
        <v>0</v>
      </c>
      <c r="AA69" s="9">
        <v>0</v>
      </c>
      <c r="AB69" s="9">
        <v>75</v>
      </c>
      <c r="AC69" s="9">
        <v>112</v>
      </c>
      <c r="AD69" s="9">
        <v>74</v>
      </c>
      <c r="AE69" s="9">
        <v>128</v>
      </c>
      <c r="AF69" s="9">
        <v>123</v>
      </c>
      <c r="AG69" s="9">
        <v>107</v>
      </c>
      <c r="AH69" s="9">
        <v>129</v>
      </c>
      <c r="AI69" s="9">
        <v>85</v>
      </c>
      <c r="AJ69" s="9">
        <v>41</v>
      </c>
      <c r="AK69" s="9">
        <v>151</v>
      </c>
      <c r="AL69" s="9">
        <v>94</v>
      </c>
      <c r="AM69" s="9">
        <v>61</v>
      </c>
      <c r="AN69" s="9">
        <v>109</v>
      </c>
      <c r="AO69" s="9">
        <v>100</v>
      </c>
      <c r="AR69" s="56">
        <f aca="true" t="shared" si="21" ref="AR69:AR132">AVERAGE(AB69:AO69,BD69:BK69)</f>
        <v>95.375</v>
      </c>
      <c r="AU69" s="56">
        <f>AVERAGE(BN69:IV69)</f>
        <v>86.7</v>
      </c>
      <c r="AW69" s="99">
        <f>COUNT(BN69:IV69)</f>
        <v>10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5">
        <v>76</v>
      </c>
      <c r="BE69" s="5">
        <v>61</v>
      </c>
      <c r="BF69" s="5"/>
      <c r="BG69" s="5"/>
      <c r="BH69" s="5"/>
      <c r="BI69" s="5"/>
      <c r="BJ69" s="5"/>
      <c r="BK69" s="5"/>
      <c r="BM69" s="56" t="s">
        <v>250</v>
      </c>
      <c r="BN69" s="62">
        <v>46</v>
      </c>
      <c r="BO69" s="2">
        <v>87</v>
      </c>
      <c r="BP69" s="8">
        <v>72</v>
      </c>
      <c r="BQ69" s="2">
        <v>101</v>
      </c>
      <c r="BR69" s="62">
        <v>132</v>
      </c>
      <c r="BS69" s="2">
        <v>108</v>
      </c>
      <c r="BT69" s="2">
        <v>91</v>
      </c>
      <c r="BU69" s="2">
        <v>57</v>
      </c>
      <c r="IG69" s="80">
        <v>87</v>
      </c>
      <c r="IH69" s="66">
        <v>86</v>
      </c>
    </row>
    <row r="70" spans="1:235" ht="14.25">
      <c r="A70" s="39">
        <v>66</v>
      </c>
      <c r="B70" s="40" t="s">
        <v>43</v>
      </c>
      <c r="C70" s="40" t="s">
        <v>167</v>
      </c>
      <c r="D70" s="39">
        <v>3</v>
      </c>
      <c r="E70" s="41">
        <f t="shared" si="12"/>
        <v>116.8</v>
      </c>
      <c r="F70" s="42">
        <f t="shared" si="13"/>
        <v>138</v>
      </c>
      <c r="G70" s="42">
        <f t="shared" si="14"/>
        <v>122</v>
      </c>
      <c r="H70" s="42">
        <f t="shared" si="15"/>
        <v>105</v>
      </c>
      <c r="I70" s="42">
        <f t="shared" si="16"/>
        <v>101</v>
      </c>
      <c r="J70" s="42">
        <f>LARGE(BD70:EG70,1)</f>
        <v>152</v>
      </c>
      <c r="K70" s="42">
        <f>LARGE(BD70:EG70,2)</f>
        <v>122</v>
      </c>
      <c r="L70" s="42">
        <f>LARGE(BD70:EG70,3)</f>
        <v>111</v>
      </c>
      <c r="M70" s="42">
        <f>LARGE(BD70:EG70,4)</f>
        <v>109</v>
      </c>
      <c r="N70" s="42">
        <f t="shared" si="17"/>
        <v>106</v>
      </c>
      <c r="O70" s="42">
        <f t="shared" si="18"/>
        <v>102</v>
      </c>
      <c r="P70" s="41">
        <f>AVERAGE(AB70:AO70,BD70:BK70,BN70:EG70)</f>
        <v>91.32142857142857</v>
      </c>
      <c r="Q70" s="5">
        <f>COUNT(AB70:AO70,BD70:BK70,BN70:EG70)</f>
        <v>28</v>
      </c>
      <c r="R70" s="5">
        <f>MAX(Z70:AO70,BD70:EG70)</f>
        <v>152</v>
      </c>
      <c r="S70" s="5">
        <f>MIN(AB70:AO70,BD70:EG70)</f>
        <v>41</v>
      </c>
      <c r="U70" s="5">
        <f t="shared" si="19"/>
        <v>90</v>
      </c>
      <c r="V70" s="5">
        <f t="shared" si="20"/>
        <v>89</v>
      </c>
      <c r="W70" s="5">
        <f>LARGE(AX70:EG70,5)</f>
        <v>106</v>
      </c>
      <c r="X70" s="5">
        <f>LARGE(AX70:EG70,6)</f>
        <v>102</v>
      </c>
      <c r="Z70" s="9">
        <v>0</v>
      </c>
      <c r="AA70" s="9">
        <v>0</v>
      </c>
      <c r="AB70" s="9">
        <v>122</v>
      </c>
      <c r="AC70" s="9">
        <v>70</v>
      </c>
      <c r="AD70" s="9">
        <v>105</v>
      </c>
      <c r="AE70" s="9">
        <v>89</v>
      </c>
      <c r="AF70" s="9">
        <v>55</v>
      </c>
      <c r="AG70" s="9">
        <v>90</v>
      </c>
      <c r="AH70" s="9">
        <v>101</v>
      </c>
      <c r="AI70" s="9">
        <v>68</v>
      </c>
      <c r="AJ70" s="9"/>
      <c r="AK70" s="9"/>
      <c r="AL70" s="9">
        <v>73</v>
      </c>
      <c r="AM70" s="9">
        <v>85</v>
      </c>
      <c r="AN70" s="9">
        <v>64</v>
      </c>
      <c r="AO70" s="9">
        <v>138</v>
      </c>
      <c r="AR70" s="56">
        <f t="shared" si="21"/>
        <v>84.35</v>
      </c>
      <c r="AU70" s="56">
        <f>AVERAGE(BN70:IV70)</f>
        <v>105</v>
      </c>
      <c r="AW70" s="99">
        <f>COUNT(BN70:IV70)</f>
        <v>9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5">
        <v>68</v>
      </c>
      <c r="BE70" s="5">
        <v>64</v>
      </c>
      <c r="BF70" s="5">
        <v>102</v>
      </c>
      <c r="BG70" s="5">
        <v>92</v>
      </c>
      <c r="BH70" s="5">
        <v>88</v>
      </c>
      <c r="BI70" s="5">
        <v>73</v>
      </c>
      <c r="BJ70" s="5">
        <v>99</v>
      </c>
      <c r="BK70" s="5">
        <v>41</v>
      </c>
      <c r="BM70" s="56" t="s">
        <v>251</v>
      </c>
      <c r="DN70" s="2">
        <v>109</v>
      </c>
      <c r="DO70" s="2">
        <v>122</v>
      </c>
      <c r="DR70" s="62">
        <v>80</v>
      </c>
      <c r="DS70" s="78">
        <v>88</v>
      </c>
      <c r="DV70" s="2">
        <v>102</v>
      </c>
      <c r="DW70" s="2">
        <v>152</v>
      </c>
      <c r="DX70" s="2">
        <v>111</v>
      </c>
      <c r="DY70" s="2">
        <v>106</v>
      </c>
      <c r="IA70" s="86">
        <v>75</v>
      </c>
    </row>
    <row r="71" spans="1:256" ht="14.25" customHeight="1">
      <c r="A71" s="39">
        <v>67</v>
      </c>
      <c r="B71" s="40" t="s">
        <v>145</v>
      </c>
      <c r="C71" s="40" t="s">
        <v>119</v>
      </c>
      <c r="D71" s="39">
        <v>2</v>
      </c>
      <c r="E71" s="41">
        <f t="shared" si="12"/>
        <v>116.5</v>
      </c>
      <c r="F71" s="42">
        <f t="shared" si="13"/>
        <v>120</v>
      </c>
      <c r="G71" s="42">
        <f t="shared" si="14"/>
        <v>95</v>
      </c>
      <c r="H71" s="42">
        <f t="shared" si="15"/>
        <v>86</v>
      </c>
      <c r="I71" s="42">
        <f t="shared" si="16"/>
        <v>86</v>
      </c>
      <c r="J71" s="42">
        <f>LARGE(BD71:EG71,1)</f>
        <v>140</v>
      </c>
      <c r="K71" s="42">
        <f>LARGE(BD71:EG71,2)</f>
        <v>137</v>
      </c>
      <c r="L71" s="42">
        <f>LARGE(BD71:EG71,3)</f>
        <v>131</v>
      </c>
      <c r="M71" s="42">
        <f>LARGE(BD71:EG71,4)</f>
        <v>128</v>
      </c>
      <c r="N71" s="42">
        <f t="shared" si="17"/>
        <v>122</v>
      </c>
      <c r="O71" s="42">
        <f t="shared" si="18"/>
        <v>120</v>
      </c>
      <c r="P71" s="41">
        <f>AVERAGE(AB71:AO71,BD71:BK71,BN71:EG71)</f>
        <v>79.71875</v>
      </c>
      <c r="Q71" s="5">
        <f>COUNT(AB71:AO71,BD71:BK71,BN71:EG71)</f>
        <v>32</v>
      </c>
      <c r="R71" s="5">
        <f>MAX(Z71:AO71,BD71:EG71)</f>
        <v>140</v>
      </c>
      <c r="S71" s="5">
        <f>MIN(AB71:AO71,BD71:EG71)</f>
        <v>19</v>
      </c>
      <c r="U71" s="5">
        <f t="shared" si="19"/>
        <v>63</v>
      </c>
      <c r="V71" s="5">
        <f t="shared" si="20"/>
        <v>40</v>
      </c>
      <c r="W71" s="5">
        <f>LARGE(AX71:EG71,5)</f>
        <v>122</v>
      </c>
      <c r="X71" s="5">
        <f>LARGE(AX71:EG71,6)</f>
        <v>120</v>
      </c>
      <c r="Z71" s="9">
        <v>0</v>
      </c>
      <c r="AA71" s="9">
        <v>0</v>
      </c>
      <c r="AB71" s="9">
        <v>86</v>
      </c>
      <c r="AC71" s="9">
        <v>86</v>
      </c>
      <c r="AD71" s="9">
        <v>120</v>
      </c>
      <c r="AE71" s="9">
        <v>95</v>
      </c>
      <c r="AF71" s="9">
        <v>40</v>
      </c>
      <c r="AG71" s="9">
        <v>35</v>
      </c>
      <c r="AH71" s="9">
        <v>63</v>
      </c>
      <c r="AI71" s="9">
        <v>19</v>
      </c>
      <c r="AJ71" s="9"/>
      <c r="AK71" s="9"/>
      <c r="AL71" s="9"/>
      <c r="AM71" s="9"/>
      <c r="AN71" s="9"/>
      <c r="AO71" s="9"/>
      <c r="AR71" s="56">
        <f t="shared" si="21"/>
        <v>68</v>
      </c>
      <c r="AU71" s="56">
        <f>AVERAGE(BN71:IV71)</f>
        <v>83.8125</v>
      </c>
      <c r="AW71" s="99">
        <f>COUNT(BN71:IV71)</f>
        <v>32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5"/>
      <c r="BE71" s="5"/>
      <c r="BF71" s="5"/>
      <c r="BG71" s="5"/>
      <c r="BH71" s="5"/>
      <c r="BI71" s="5"/>
      <c r="BJ71" s="5"/>
      <c r="BK71" s="5"/>
      <c r="BM71" s="56" t="s">
        <v>250</v>
      </c>
      <c r="BV71" s="62">
        <v>66</v>
      </c>
      <c r="BW71" s="2">
        <v>99</v>
      </c>
      <c r="BX71" s="2">
        <v>76</v>
      </c>
      <c r="BY71" s="2">
        <v>72</v>
      </c>
      <c r="BZ71" s="62">
        <v>65</v>
      </c>
      <c r="CA71" s="2">
        <v>82</v>
      </c>
      <c r="CB71" s="2">
        <v>56</v>
      </c>
      <c r="CC71" s="2">
        <v>128</v>
      </c>
      <c r="CD71" s="2">
        <v>122</v>
      </c>
      <c r="CE71" s="2">
        <v>39</v>
      </c>
      <c r="CF71" s="62">
        <v>91</v>
      </c>
      <c r="CG71" s="2">
        <v>74</v>
      </c>
      <c r="CH71" s="2">
        <v>74</v>
      </c>
      <c r="CI71" s="2">
        <v>56</v>
      </c>
      <c r="CJ71" s="62">
        <v>78</v>
      </c>
      <c r="CK71" s="2">
        <v>26</v>
      </c>
      <c r="CL71" s="2">
        <v>37</v>
      </c>
      <c r="CM71" s="2">
        <v>50</v>
      </c>
      <c r="CN71" s="2">
        <v>107</v>
      </c>
      <c r="CO71" s="2">
        <v>81</v>
      </c>
      <c r="CP71" s="62">
        <v>131</v>
      </c>
      <c r="CQ71" s="2">
        <v>140</v>
      </c>
      <c r="CR71" s="2">
        <v>120</v>
      </c>
      <c r="CS71" s="2">
        <v>137</v>
      </c>
      <c r="IK71" s="67">
        <v>96</v>
      </c>
      <c r="IL71" s="66">
        <v>103</v>
      </c>
      <c r="IN71" s="65">
        <v>77</v>
      </c>
      <c r="IP71" s="67">
        <v>70</v>
      </c>
      <c r="IQ71" s="66">
        <v>56</v>
      </c>
      <c r="IS71" s="65">
        <v>74</v>
      </c>
      <c r="IU71" s="67">
        <v>86</v>
      </c>
      <c r="IV71" s="65">
        <v>113</v>
      </c>
    </row>
    <row r="72" spans="1:253" ht="14.25">
      <c r="A72" s="39">
        <v>68</v>
      </c>
      <c r="B72" s="40" t="s">
        <v>115</v>
      </c>
      <c r="C72" s="40" t="s">
        <v>119</v>
      </c>
      <c r="D72" s="39">
        <v>3</v>
      </c>
      <c r="E72" s="41">
        <f t="shared" si="12"/>
        <v>115.3</v>
      </c>
      <c r="F72" s="42">
        <f t="shared" si="13"/>
        <v>139</v>
      </c>
      <c r="G72" s="42">
        <f t="shared" si="14"/>
        <v>117</v>
      </c>
      <c r="H72" s="42">
        <f t="shared" si="15"/>
        <v>108</v>
      </c>
      <c r="I72" s="42">
        <f t="shared" si="16"/>
        <v>106</v>
      </c>
      <c r="J72" s="42">
        <f>LARGE(BD72:EG72,1)</f>
        <v>143</v>
      </c>
      <c r="K72" s="42">
        <f>LARGE(BD72:EG72,2)</f>
        <v>128</v>
      </c>
      <c r="L72" s="42">
        <f>LARGE(BD72:EG72,3)</f>
        <v>113</v>
      </c>
      <c r="M72" s="42">
        <f>LARGE(BD72:EG72,4)</f>
        <v>105</v>
      </c>
      <c r="N72" s="42">
        <f t="shared" si="17"/>
        <v>98</v>
      </c>
      <c r="O72" s="42">
        <f t="shared" si="18"/>
        <v>96</v>
      </c>
      <c r="P72" s="41">
        <f>AVERAGE(AB72:AO72,BD72:BK72,BN72:EG72)</f>
        <v>75.66</v>
      </c>
      <c r="Q72" s="5">
        <f>COUNT(AB72:AO72,BD72:BK72,BN72:EG72)</f>
        <v>50</v>
      </c>
      <c r="R72" s="5">
        <f>MAX(Z72:AO72,BD72:EG72)</f>
        <v>143</v>
      </c>
      <c r="S72" s="5">
        <f>MIN(AB72:AO72,BD72:EG72)</f>
        <v>23</v>
      </c>
      <c r="U72" s="5">
        <f t="shared" si="19"/>
        <v>98</v>
      </c>
      <c r="V72" s="5">
        <f t="shared" si="20"/>
        <v>92</v>
      </c>
      <c r="W72" s="5">
        <f>LARGE(AX72:EG72,5)</f>
        <v>96</v>
      </c>
      <c r="X72" s="5">
        <f>LARGE(AX72:EG72,6)</f>
        <v>93</v>
      </c>
      <c r="Z72" s="9">
        <v>0</v>
      </c>
      <c r="AA72" s="9">
        <v>0</v>
      </c>
      <c r="AB72" s="9">
        <v>78</v>
      </c>
      <c r="AC72" s="9">
        <v>60</v>
      </c>
      <c r="AD72" s="9">
        <v>108</v>
      </c>
      <c r="AE72" s="9">
        <v>41</v>
      </c>
      <c r="AF72" s="9">
        <v>106</v>
      </c>
      <c r="AG72" s="9">
        <v>84</v>
      </c>
      <c r="AH72" s="9">
        <v>73</v>
      </c>
      <c r="AI72" s="9">
        <v>64</v>
      </c>
      <c r="AJ72" s="9">
        <v>98</v>
      </c>
      <c r="AK72" s="9">
        <v>92</v>
      </c>
      <c r="AL72" s="9">
        <v>54</v>
      </c>
      <c r="AM72" s="9">
        <v>23</v>
      </c>
      <c r="AN72" s="9">
        <v>117</v>
      </c>
      <c r="AO72" s="9">
        <v>139</v>
      </c>
      <c r="AR72" s="56">
        <f t="shared" si="21"/>
        <v>76</v>
      </c>
      <c r="AU72" s="56">
        <f>AVERAGE(BN72:IV72)</f>
        <v>73.89189189189189</v>
      </c>
      <c r="AW72" s="99">
        <f>COUNT(BN72:IV72)</f>
        <v>37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5">
        <v>70</v>
      </c>
      <c r="BE72" s="5">
        <v>54</v>
      </c>
      <c r="BF72" s="5">
        <v>73</v>
      </c>
      <c r="BG72" s="5">
        <v>63</v>
      </c>
      <c r="BH72" s="5"/>
      <c r="BI72" s="5"/>
      <c r="BJ72" s="5">
        <v>73</v>
      </c>
      <c r="BK72" s="5">
        <v>50</v>
      </c>
      <c r="BM72" s="56" t="s">
        <v>250</v>
      </c>
      <c r="BN72" s="62">
        <v>60</v>
      </c>
      <c r="BO72" s="2">
        <v>23</v>
      </c>
      <c r="BP72" s="8">
        <v>30</v>
      </c>
      <c r="BQ72" s="2">
        <v>59</v>
      </c>
      <c r="BR72" s="62">
        <v>75</v>
      </c>
      <c r="BS72" s="2">
        <v>78</v>
      </c>
      <c r="BT72" s="2">
        <v>80</v>
      </c>
      <c r="BU72" s="2">
        <v>45</v>
      </c>
      <c r="BV72" s="62">
        <v>71</v>
      </c>
      <c r="BW72" s="2">
        <v>74</v>
      </c>
      <c r="BX72" s="2">
        <v>113</v>
      </c>
      <c r="BY72" s="2">
        <v>128</v>
      </c>
      <c r="BZ72" s="62">
        <v>75</v>
      </c>
      <c r="CA72" s="2">
        <v>77</v>
      </c>
      <c r="CB72" s="2">
        <v>90</v>
      </c>
      <c r="CC72" s="2">
        <v>96</v>
      </c>
      <c r="CD72" s="2">
        <v>64</v>
      </c>
      <c r="CE72" s="2">
        <v>66</v>
      </c>
      <c r="CF72" s="62">
        <v>105</v>
      </c>
      <c r="CG72" s="2">
        <v>93</v>
      </c>
      <c r="CH72" s="2">
        <v>93</v>
      </c>
      <c r="CI72" s="2">
        <v>74</v>
      </c>
      <c r="CJ72" s="62">
        <v>67</v>
      </c>
      <c r="CK72" s="2">
        <v>81</v>
      </c>
      <c r="CL72" s="2">
        <v>53</v>
      </c>
      <c r="CM72" s="2">
        <v>84</v>
      </c>
      <c r="CN72" s="2">
        <v>40</v>
      </c>
      <c r="CO72" s="2">
        <v>55</v>
      </c>
      <c r="CP72" s="62">
        <v>143</v>
      </c>
      <c r="CQ72" s="2">
        <v>71</v>
      </c>
      <c r="IH72" s="66">
        <v>57</v>
      </c>
      <c r="II72" s="67">
        <v>52</v>
      </c>
      <c r="IK72" s="67">
        <v>67</v>
      </c>
      <c r="IN72" s="65">
        <v>83</v>
      </c>
      <c r="IP72" s="67">
        <v>60</v>
      </c>
      <c r="IQ72" s="66">
        <v>57</v>
      </c>
      <c r="IS72" s="65">
        <v>95</v>
      </c>
    </row>
    <row r="73" spans="1:243" ht="14.25">
      <c r="A73" s="39">
        <v>69</v>
      </c>
      <c r="B73" s="40" t="s">
        <v>29</v>
      </c>
      <c r="C73" s="40" t="s">
        <v>27</v>
      </c>
      <c r="D73" s="39">
        <v>2</v>
      </c>
      <c r="E73" s="41">
        <f t="shared" si="12"/>
        <v>114.2</v>
      </c>
      <c r="F73" s="42">
        <f t="shared" si="13"/>
        <v>157</v>
      </c>
      <c r="G73" s="42">
        <f t="shared" si="14"/>
        <v>131</v>
      </c>
      <c r="H73" s="42">
        <f t="shared" si="15"/>
        <v>113</v>
      </c>
      <c r="I73" s="42">
        <f t="shared" si="16"/>
        <v>113</v>
      </c>
      <c r="J73" s="42">
        <f>LARGE(BD73:EG73,1)</f>
        <v>132</v>
      </c>
      <c r="K73" s="42">
        <f>LARGE(BD73:EG73,2)</f>
        <v>115</v>
      </c>
      <c r="L73" s="42">
        <f>LARGE(BD73:EG73,3)</f>
        <v>111</v>
      </c>
      <c r="M73" s="42">
        <f>LARGE(BD73:EG73,4)</f>
        <v>64</v>
      </c>
      <c r="N73" s="42">
        <f t="shared" si="17"/>
        <v>109</v>
      </c>
      <c r="O73" s="42">
        <f t="shared" si="18"/>
        <v>97</v>
      </c>
      <c r="P73" s="41">
        <f>AVERAGE(AB73:AO73,BD73:BK73,BN73:EG73)</f>
        <v>98.85714285714286</v>
      </c>
      <c r="Q73" s="5">
        <f>COUNT(AB73:AO73,BD73:BK73,BN73:EG73)</f>
        <v>14</v>
      </c>
      <c r="R73" s="5">
        <f>MAX(Z73:AO73,BD73:EG73)</f>
        <v>157</v>
      </c>
      <c r="S73" s="5">
        <f>MIN(AB73:AO73,BD73:EG73)</f>
        <v>25</v>
      </c>
      <c r="U73" s="5">
        <f t="shared" si="19"/>
        <v>109</v>
      </c>
      <c r="V73" s="5">
        <f t="shared" si="20"/>
        <v>97</v>
      </c>
      <c r="W73" s="5">
        <f>LARGE(AX73:EG73,5)</f>
        <v>55</v>
      </c>
      <c r="X73" s="5">
        <f>LARGE(AX73:EG73,6)</f>
        <v>25</v>
      </c>
      <c r="Z73" s="9">
        <v>0</v>
      </c>
      <c r="AA73" s="9">
        <v>0</v>
      </c>
      <c r="AB73" s="9"/>
      <c r="AC73" s="9"/>
      <c r="AD73" s="9">
        <v>109</v>
      </c>
      <c r="AE73" s="9">
        <v>88</v>
      </c>
      <c r="AF73" s="9">
        <v>113</v>
      </c>
      <c r="AG73" s="9">
        <v>97</v>
      </c>
      <c r="AH73" s="9">
        <v>131</v>
      </c>
      <c r="AI73" s="9">
        <v>157</v>
      </c>
      <c r="AJ73" s="9"/>
      <c r="AK73" s="9"/>
      <c r="AL73" s="9">
        <v>74</v>
      </c>
      <c r="AM73" s="9">
        <v>113</v>
      </c>
      <c r="AN73" s="9"/>
      <c r="AO73" s="9"/>
      <c r="AR73" s="56">
        <f t="shared" si="21"/>
        <v>107.91666666666667</v>
      </c>
      <c r="AU73" s="56">
        <f>AVERAGE(BN73:IV73)</f>
        <v>66.33333333333333</v>
      </c>
      <c r="AW73" s="99">
        <f>COUNT(BN73:IV73)</f>
        <v>3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5"/>
      <c r="BE73" s="5"/>
      <c r="BF73" s="5"/>
      <c r="BG73" s="5"/>
      <c r="BH73" s="5">
        <v>132</v>
      </c>
      <c r="BI73" s="5">
        <v>115</v>
      </c>
      <c r="BJ73" s="5">
        <v>55</v>
      </c>
      <c r="BK73" s="5">
        <v>111</v>
      </c>
      <c r="BM73" s="56" t="s">
        <v>250</v>
      </c>
      <c r="BR73" s="62">
        <v>25</v>
      </c>
      <c r="BS73" s="2">
        <v>64</v>
      </c>
      <c r="II73" s="67">
        <v>110</v>
      </c>
    </row>
    <row r="74" spans="1:255" ht="14.25">
      <c r="A74" s="39">
        <v>70</v>
      </c>
      <c r="B74" s="40" t="s">
        <v>20</v>
      </c>
      <c r="C74" s="40" t="s">
        <v>117</v>
      </c>
      <c r="D74" s="39">
        <v>1</v>
      </c>
      <c r="E74" s="41">
        <f t="shared" si="12"/>
        <v>114.2</v>
      </c>
      <c r="F74" s="42">
        <f t="shared" si="13"/>
        <v>116</v>
      </c>
      <c r="G74" s="42">
        <f t="shared" si="14"/>
        <v>113</v>
      </c>
      <c r="H74" s="42">
        <f t="shared" si="15"/>
        <v>106</v>
      </c>
      <c r="I74" s="42">
        <f t="shared" si="16"/>
        <v>95</v>
      </c>
      <c r="J74" s="42">
        <f>LARGE(BD74:EG74,1)</f>
        <v>125</v>
      </c>
      <c r="K74" s="42">
        <f>LARGE(BD74:EG74,2)</f>
        <v>123</v>
      </c>
      <c r="L74" s="42">
        <f>LARGE(BD74:EG74,3)</f>
        <v>121</v>
      </c>
      <c r="M74" s="42">
        <f>LARGE(BD74:EG74,4)</f>
        <v>118</v>
      </c>
      <c r="N74" s="42">
        <f t="shared" si="17"/>
        <v>115</v>
      </c>
      <c r="O74" s="42">
        <f t="shared" si="18"/>
        <v>110</v>
      </c>
      <c r="P74" s="41">
        <f>AVERAGE(AB74:AO74,BD74:BK74,BN74:EG74)</f>
        <v>89.375</v>
      </c>
      <c r="Q74" s="5">
        <f>COUNT(AB74:AO74,BD74:BK74,BN74:EG74)</f>
        <v>48</v>
      </c>
      <c r="R74" s="5">
        <f>MAX(Z74:AO74,BD74:EG74)</f>
        <v>125</v>
      </c>
      <c r="S74" s="5">
        <f>MIN(AB74:AO74,BD74:EG74)</f>
        <v>48</v>
      </c>
      <c r="U74" s="5">
        <f t="shared" si="19"/>
        <v>94</v>
      </c>
      <c r="V74" s="5">
        <f t="shared" si="20"/>
        <v>62</v>
      </c>
      <c r="W74" s="5">
        <f>LARGE(AX74:EG74,5)</f>
        <v>115</v>
      </c>
      <c r="X74" s="5">
        <f>LARGE(AX74:EG74,6)</f>
        <v>110</v>
      </c>
      <c r="Z74" s="9">
        <v>0</v>
      </c>
      <c r="AA74" s="9">
        <v>0</v>
      </c>
      <c r="AB74" s="9">
        <v>95</v>
      </c>
      <c r="AC74" s="9">
        <v>116</v>
      </c>
      <c r="AD74" s="9"/>
      <c r="AE74" s="9"/>
      <c r="AF74" s="9">
        <v>113</v>
      </c>
      <c r="AG74" s="9">
        <v>62</v>
      </c>
      <c r="AH74" s="9">
        <v>54</v>
      </c>
      <c r="AI74" s="9">
        <v>106</v>
      </c>
      <c r="AJ74" s="9"/>
      <c r="AK74" s="9"/>
      <c r="AL74" s="9">
        <v>94</v>
      </c>
      <c r="AM74" s="9">
        <v>58</v>
      </c>
      <c r="AN74" s="9"/>
      <c r="AO74" s="9"/>
      <c r="AR74" s="56">
        <f t="shared" si="21"/>
        <v>84.25</v>
      </c>
      <c r="AU74" s="56">
        <f>AVERAGE(BN74:IV74)</f>
        <v>90.84615384615384</v>
      </c>
      <c r="AW74" s="99">
        <f>COUNT(BN74:IV74)</f>
        <v>39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5">
        <v>67</v>
      </c>
      <c r="BE74" s="5">
        <v>58</v>
      </c>
      <c r="BF74" s="5">
        <v>78</v>
      </c>
      <c r="BG74" s="5">
        <v>70</v>
      </c>
      <c r="BH74" s="5">
        <v>72</v>
      </c>
      <c r="BI74" s="5">
        <v>105</v>
      </c>
      <c r="BJ74" s="5">
        <v>91</v>
      </c>
      <c r="BK74" s="5">
        <v>109</v>
      </c>
      <c r="BM74" s="56" t="s">
        <v>250</v>
      </c>
      <c r="BN74" s="62">
        <v>48</v>
      </c>
      <c r="BO74" s="2">
        <v>60</v>
      </c>
      <c r="BP74" s="8">
        <v>93</v>
      </c>
      <c r="BQ74" s="2">
        <v>101</v>
      </c>
      <c r="BR74" s="62">
        <v>67</v>
      </c>
      <c r="BS74" s="2">
        <v>79</v>
      </c>
      <c r="BT74" s="2">
        <v>115</v>
      </c>
      <c r="BU74" s="2">
        <v>87</v>
      </c>
      <c r="BV74" s="62">
        <v>123</v>
      </c>
      <c r="BW74" s="2">
        <v>93</v>
      </c>
      <c r="BX74" s="2">
        <v>90</v>
      </c>
      <c r="BY74" s="2">
        <v>98</v>
      </c>
      <c r="BZ74" s="62">
        <v>85</v>
      </c>
      <c r="CA74" s="2">
        <v>88</v>
      </c>
      <c r="CB74" s="2">
        <v>78</v>
      </c>
      <c r="CC74" s="2">
        <v>100</v>
      </c>
      <c r="CD74" s="2">
        <v>69</v>
      </c>
      <c r="CE74" s="2">
        <v>105</v>
      </c>
      <c r="CF74" s="62">
        <v>92</v>
      </c>
      <c r="CG74" s="2">
        <v>88</v>
      </c>
      <c r="CH74" s="2">
        <v>110</v>
      </c>
      <c r="CI74" s="2">
        <v>83</v>
      </c>
      <c r="CJ74" s="62">
        <v>84</v>
      </c>
      <c r="CK74" s="2">
        <v>125</v>
      </c>
      <c r="CL74" s="2">
        <v>86</v>
      </c>
      <c r="CM74" s="2">
        <v>104</v>
      </c>
      <c r="CN74" s="2">
        <v>121</v>
      </c>
      <c r="CO74" s="2">
        <v>118</v>
      </c>
      <c r="CP74" s="62">
        <v>103</v>
      </c>
      <c r="CQ74" s="2">
        <v>81</v>
      </c>
      <c r="CR74" s="2">
        <v>106</v>
      </c>
      <c r="CS74" s="2">
        <v>62</v>
      </c>
      <c r="IG74" s="80">
        <v>40</v>
      </c>
      <c r="IH74" s="66">
        <v>145</v>
      </c>
      <c r="II74" s="67">
        <v>75</v>
      </c>
      <c r="IK74" s="67">
        <v>65</v>
      </c>
      <c r="IN74" s="65">
        <v>49</v>
      </c>
      <c r="IR74" s="67">
        <v>97</v>
      </c>
      <c r="IU74" s="67">
        <v>130</v>
      </c>
    </row>
    <row r="75" spans="1:242" ht="14.25">
      <c r="A75" s="39">
        <v>71</v>
      </c>
      <c r="B75" s="40" t="s">
        <v>35</v>
      </c>
      <c r="C75" s="40" t="s">
        <v>118</v>
      </c>
      <c r="D75" s="39">
        <v>3</v>
      </c>
      <c r="E75" s="41">
        <f t="shared" si="12"/>
        <v>114</v>
      </c>
      <c r="F75" s="42">
        <f t="shared" si="13"/>
        <v>136</v>
      </c>
      <c r="G75" s="42">
        <f t="shared" si="14"/>
        <v>129</v>
      </c>
      <c r="H75" s="42">
        <f t="shared" si="15"/>
        <v>119</v>
      </c>
      <c r="I75" s="42">
        <f t="shared" si="16"/>
        <v>101</v>
      </c>
      <c r="J75" s="42">
        <f>LARGE(BD75:EG75,1)</f>
        <v>126</v>
      </c>
      <c r="K75" s="42">
        <f>LARGE(BD75:EG75,2)</f>
        <v>119</v>
      </c>
      <c r="L75" s="42">
        <f>LARGE(BD75:EG75,3)</f>
        <v>113</v>
      </c>
      <c r="M75" s="42">
        <f>LARGE(BD75:EG75,4)</f>
        <v>101</v>
      </c>
      <c r="N75" s="42">
        <f t="shared" si="17"/>
        <v>98</v>
      </c>
      <c r="O75" s="42">
        <f t="shared" si="18"/>
        <v>98</v>
      </c>
      <c r="P75" s="41">
        <f>AVERAGE(AB75:AO75,BD75:BK75,BN75:EG75)</f>
        <v>82.65625</v>
      </c>
      <c r="Q75" s="5">
        <f>COUNT(AB75:AO75,BD75:BK75,BN75:EG75)</f>
        <v>32</v>
      </c>
      <c r="R75" s="5">
        <f>MAX(Z75:AO75,BD75:EG75)</f>
        <v>136</v>
      </c>
      <c r="S75" s="5">
        <f>MIN(AB75:AO75,BD75:EG75)</f>
        <v>27</v>
      </c>
      <c r="U75" s="5">
        <f t="shared" si="19"/>
        <v>96</v>
      </c>
      <c r="V75" s="5">
        <f t="shared" si="20"/>
        <v>94</v>
      </c>
      <c r="W75" s="5">
        <f>LARGE(AX75:EG75,5)</f>
        <v>98</v>
      </c>
      <c r="X75" s="5">
        <f>LARGE(AX75:EG75,6)</f>
        <v>98</v>
      </c>
      <c r="Z75" s="9">
        <v>0</v>
      </c>
      <c r="AA75" s="9">
        <v>0</v>
      </c>
      <c r="AB75" s="9">
        <v>66</v>
      </c>
      <c r="AC75" s="9">
        <v>94</v>
      </c>
      <c r="AD75" s="9">
        <v>119</v>
      </c>
      <c r="AE75" s="9">
        <v>66</v>
      </c>
      <c r="AF75" s="9">
        <v>129</v>
      </c>
      <c r="AG75" s="9">
        <v>101</v>
      </c>
      <c r="AH75" s="9">
        <v>136</v>
      </c>
      <c r="AI75" s="9">
        <v>86</v>
      </c>
      <c r="AJ75" s="9">
        <v>96</v>
      </c>
      <c r="AK75" s="9">
        <v>85</v>
      </c>
      <c r="AL75" s="9">
        <v>72</v>
      </c>
      <c r="AM75" s="9">
        <v>38</v>
      </c>
      <c r="AN75" s="9"/>
      <c r="AO75" s="9"/>
      <c r="AR75" s="56">
        <f t="shared" si="21"/>
        <v>82.5</v>
      </c>
      <c r="AU75" s="56">
        <f>AVERAGE(BN75:IV75)</f>
        <v>82.76923076923077</v>
      </c>
      <c r="AW75" s="99">
        <f>COUNT(BN75:IV75)</f>
        <v>13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5">
        <v>66</v>
      </c>
      <c r="BE75" s="5">
        <v>47</v>
      </c>
      <c r="BF75" s="5">
        <v>98</v>
      </c>
      <c r="BG75" s="5">
        <v>119</v>
      </c>
      <c r="BH75" s="5">
        <v>54</v>
      </c>
      <c r="BI75" s="5">
        <v>50</v>
      </c>
      <c r="BJ75" s="5">
        <v>27</v>
      </c>
      <c r="BK75" s="5">
        <v>101</v>
      </c>
      <c r="BM75" s="56" t="s">
        <v>250</v>
      </c>
      <c r="BN75" s="62">
        <v>94</v>
      </c>
      <c r="BO75" s="2">
        <v>44</v>
      </c>
      <c r="BR75" s="62">
        <v>113</v>
      </c>
      <c r="BS75" s="2">
        <v>126</v>
      </c>
      <c r="BZ75" s="62">
        <v>98</v>
      </c>
      <c r="CA75" s="2">
        <v>58</v>
      </c>
      <c r="CB75" s="2">
        <v>62</v>
      </c>
      <c r="CC75" s="2">
        <v>84</v>
      </c>
      <c r="CD75" s="2">
        <v>90</v>
      </c>
      <c r="CE75" s="2">
        <v>78</v>
      </c>
      <c r="CP75" s="62">
        <v>78</v>
      </c>
      <c r="CQ75" s="2">
        <v>70</v>
      </c>
      <c r="IH75" s="66">
        <v>81</v>
      </c>
    </row>
    <row r="76" spans="1:256" ht="14.25">
      <c r="A76" s="39">
        <v>72</v>
      </c>
      <c r="B76" s="40" t="s">
        <v>125</v>
      </c>
      <c r="C76" s="40" t="s">
        <v>27</v>
      </c>
      <c r="D76" s="39">
        <v>3</v>
      </c>
      <c r="E76" s="41">
        <f t="shared" si="12"/>
        <v>113.8</v>
      </c>
      <c r="F76" s="42">
        <f t="shared" si="13"/>
        <v>126</v>
      </c>
      <c r="G76" s="42">
        <f t="shared" si="14"/>
        <v>111</v>
      </c>
      <c r="H76" s="42">
        <f t="shared" si="15"/>
        <v>86</v>
      </c>
      <c r="I76" s="42">
        <f t="shared" si="16"/>
        <v>85</v>
      </c>
      <c r="J76" s="42">
        <f>LARGE(BD76:EG76,1)</f>
        <v>150</v>
      </c>
      <c r="K76" s="42">
        <f>LARGE(BD76:EG76,2)</f>
        <v>139</v>
      </c>
      <c r="L76" s="42">
        <f>LARGE(BD76:EG76,3)</f>
        <v>124</v>
      </c>
      <c r="M76" s="42">
        <f>LARGE(BD76:EG76,4)</f>
        <v>117</v>
      </c>
      <c r="N76" s="42">
        <f t="shared" si="17"/>
        <v>100</v>
      </c>
      <c r="O76" s="42">
        <f t="shared" si="18"/>
        <v>100</v>
      </c>
      <c r="P76" s="41">
        <f>AVERAGE(AB76:AO76,BD76:BK76,BN76:EG76)</f>
        <v>74.20833333333333</v>
      </c>
      <c r="Q76" s="5">
        <f>COUNT(AB76:AO76,BD76:BK76,BN76:EG76)</f>
        <v>48</v>
      </c>
      <c r="R76" s="5">
        <f>MAX(Z76:AO76,BD76:EG76)</f>
        <v>150</v>
      </c>
      <c r="S76" s="5">
        <f>MIN(AB76:AO76,BD76:EG76)</f>
        <v>26</v>
      </c>
      <c r="U76" s="5">
        <f t="shared" si="19"/>
        <v>80</v>
      </c>
      <c r="V76" s="5">
        <f t="shared" si="20"/>
        <v>78</v>
      </c>
      <c r="W76" s="5">
        <f>LARGE(AX76:EG76,5)</f>
        <v>100</v>
      </c>
      <c r="X76" s="5">
        <f>LARGE(AX76:EG76,6)</f>
        <v>100</v>
      </c>
      <c r="Z76" s="9">
        <v>0</v>
      </c>
      <c r="AA76" s="9">
        <v>0</v>
      </c>
      <c r="AB76" s="9"/>
      <c r="AC76" s="9"/>
      <c r="AD76" s="9">
        <v>86</v>
      </c>
      <c r="AE76" s="9">
        <v>61</v>
      </c>
      <c r="AF76" s="9">
        <v>63</v>
      </c>
      <c r="AG76" s="9">
        <v>78</v>
      </c>
      <c r="AH76" s="9">
        <v>85</v>
      </c>
      <c r="AI76" s="9">
        <v>73</v>
      </c>
      <c r="AJ76" s="9">
        <v>76</v>
      </c>
      <c r="AK76" s="9">
        <v>126</v>
      </c>
      <c r="AL76" s="9">
        <v>71</v>
      </c>
      <c r="AM76" s="9">
        <v>80</v>
      </c>
      <c r="AN76" s="9">
        <v>111</v>
      </c>
      <c r="AO76" s="9">
        <v>64</v>
      </c>
      <c r="AR76" s="56">
        <f t="shared" si="21"/>
        <v>73.8</v>
      </c>
      <c r="AU76" s="56">
        <f>AVERAGE(BN76:IV76)</f>
        <v>71.72222222222223</v>
      </c>
      <c r="AW76" s="99">
        <f>COUNT(BN76:IV76)</f>
        <v>36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5">
        <v>55</v>
      </c>
      <c r="BE76" s="5">
        <v>46</v>
      </c>
      <c r="BF76" s="5">
        <v>51</v>
      </c>
      <c r="BG76" s="5">
        <v>60</v>
      </c>
      <c r="BH76" s="5">
        <v>64</v>
      </c>
      <c r="BI76" s="5">
        <v>78</v>
      </c>
      <c r="BJ76" s="5">
        <v>64</v>
      </c>
      <c r="BK76" s="5">
        <v>84</v>
      </c>
      <c r="BM76" s="56" t="s">
        <v>250</v>
      </c>
      <c r="BN76" s="62">
        <v>66</v>
      </c>
      <c r="BO76" s="2">
        <v>117</v>
      </c>
      <c r="BP76" s="8">
        <v>139</v>
      </c>
      <c r="BQ76" s="2">
        <v>124</v>
      </c>
      <c r="BR76" s="62">
        <v>63</v>
      </c>
      <c r="BS76" s="2">
        <v>60</v>
      </c>
      <c r="BT76" s="78">
        <v>100</v>
      </c>
      <c r="BU76" s="2">
        <v>64</v>
      </c>
      <c r="BV76" s="62">
        <v>88</v>
      </c>
      <c r="BW76" s="2">
        <v>81</v>
      </c>
      <c r="BX76" s="2">
        <v>78</v>
      </c>
      <c r="BY76" s="2">
        <v>53</v>
      </c>
      <c r="BZ76" s="62">
        <v>100</v>
      </c>
      <c r="CA76" s="2">
        <v>40</v>
      </c>
      <c r="CB76" s="2">
        <v>26</v>
      </c>
      <c r="CC76" s="2">
        <v>53</v>
      </c>
      <c r="CF76" s="62">
        <v>66</v>
      </c>
      <c r="CG76" s="2">
        <v>78</v>
      </c>
      <c r="CJ76" s="62">
        <v>150</v>
      </c>
      <c r="CK76" s="2">
        <v>54</v>
      </c>
      <c r="CL76" s="2">
        <v>64</v>
      </c>
      <c r="CM76" s="2">
        <v>57</v>
      </c>
      <c r="CN76" s="2">
        <v>98</v>
      </c>
      <c r="CO76" s="2">
        <v>56</v>
      </c>
      <c r="CP76" s="62">
        <v>50</v>
      </c>
      <c r="CQ76" s="2">
        <v>48</v>
      </c>
      <c r="CR76" s="2">
        <v>45</v>
      </c>
      <c r="CS76" s="2">
        <v>68</v>
      </c>
      <c r="IG76" s="80">
        <v>92</v>
      </c>
      <c r="IH76" s="66">
        <v>29</v>
      </c>
      <c r="II76" s="67">
        <v>83</v>
      </c>
      <c r="IK76" s="67">
        <v>57</v>
      </c>
      <c r="IL76" s="66">
        <v>36</v>
      </c>
      <c r="IR76" s="67">
        <v>57</v>
      </c>
      <c r="IS76" s="65">
        <v>89</v>
      </c>
      <c r="IV76" s="65">
        <v>53</v>
      </c>
    </row>
    <row r="77" spans="1:253" ht="14.25">
      <c r="A77" s="39">
        <v>73</v>
      </c>
      <c r="B77" s="40" t="s">
        <v>178</v>
      </c>
      <c r="C77" s="40" t="s">
        <v>119</v>
      </c>
      <c r="D77" s="39" t="s">
        <v>146</v>
      </c>
      <c r="E77" s="41">
        <f t="shared" si="12"/>
        <v>111.9</v>
      </c>
      <c r="F77" s="42">
        <f t="shared" si="13"/>
        <v>122</v>
      </c>
      <c r="G77" s="42">
        <f t="shared" si="14"/>
        <v>78</v>
      </c>
      <c r="H77" s="42">
        <f t="shared" si="15"/>
        <v>78</v>
      </c>
      <c r="I77" s="42">
        <f t="shared" si="16"/>
        <v>77</v>
      </c>
      <c r="J77" s="42">
        <f>LARGE(BD77:EG77,1)</f>
        <v>157</v>
      </c>
      <c r="K77" s="42">
        <f>LARGE(BD77:EG77,2)</f>
        <v>135</v>
      </c>
      <c r="L77" s="42">
        <f>LARGE(BD77:EG77,3)</f>
        <v>131</v>
      </c>
      <c r="M77" s="42">
        <f>LARGE(BD77:EG77,4)</f>
        <v>121</v>
      </c>
      <c r="N77" s="42">
        <f t="shared" si="17"/>
        <v>112</v>
      </c>
      <c r="O77" s="42">
        <f t="shared" si="18"/>
        <v>108</v>
      </c>
      <c r="P77" s="41">
        <f>AVERAGE(AB77:AO77,BD77:BK77,BN77:EG77)</f>
        <v>78.05</v>
      </c>
      <c r="Q77" s="5">
        <f>COUNT(AB77:AO77,BD77:BK77,BN77:EG77)</f>
        <v>40</v>
      </c>
      <c r="R77" s="5">
        <f>MAX(Z77:AO77,BD77:EG77)</f>
        <v>157</v>
      </c>
      <c r="S77" s="5">
        <f>MIN(AB77:AO77,BD77:EG77)</f>
        <v>23</v>
      </c>
      <c r="U77" s="5">
        <f t="shared" si="19"/>
        <v>71</v>
      </c>
      <c r="V77" s="5">
        <f t="shared" si="20"/>
        <v>60</v>
      </c>
      <c r="W77" s="5">
        <f>LARGE(AX77:EG77,5)</f>
        <v>112</v>
      </c>
      <c r="X77" s="5">
        <f>LARGE(AX77:EG77,6)</f>
        <v>108</v>
      </c>
      <c r="Z77" s="9">
        <v>0</v>
      </c>
      <c r="AA77" s="9">
        <v>0</v>
      </c>
      <c r="AB77" s="9">
        <v>60</v>
      </c>
      <c r="AC77" s="9">
        <v>57</v>
      </c>
      <c r="AD77" s="9">
        <v>78</v>
      </c>
      <c r="AE77" s="9">
        <v>78</v>
      </c>
      <c r="AF77" s="9">
        <v>58</v>
      </c>
      <c r="AG77" s="9">
        <v>40</v>
      </c>
      <c r="AH77" s="9">
        <v>77</v>
      </c>
      <c r="AI77" s="9">
        <v>122</v>
      </c>
      <c r="AJ77" s="9"/>
      <c r="AK77" s="9"/>
      <c r="AL77" s="9"/>
      <c r="AM77" s="9"/>
      <c r="AN77" s="9">
        <v>71</v>
      </c>
      <c r="AO77" s="9">
        <v>59</v>
      </c>
      <c r="AR77" s="56">
        <f t="shared" si="21"/>
        <v>71.35714285714286</v>
      </c>
      <c r="AU77" s="56">
        <f>AVERAGE(BN77:IV77)</f>
        <v>78.15151515151516</v>
      </c>
      <c r="AW77" s="99">
        <f>COUNT(BN77:IV77)</f>
        <v>33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5">
        <v>67</v>
      </c>
      <c r="BE77" s="5">
        <v>95</v>
      </c>
      <c r="BF77" s="5">
        <v>54</v>
      </c>
      <c r="BG77" s="5">
        <v>83</v>
      </c>
      <c r="BH77" s="5"/>
      <c r="BI77" s="5"/>
      <c r="BJ77" s="5"/>
      <c r="BK77" s="5"/>
      <c r="BM77" s="56" t="s">
        <v>250</v>
      </c>
      <c r="BN77" s="62">
        <v>47</v>
      </c>
      <c r="BO77" s="2">
        <v>58</v>
      </c>
      <c r="BP77" s="8">
        <v>26</v>
      </c>
      <c r="BQ77" s="2">
        <v>108</v>
      </c>
      <c r="BR77" s="62">
        <v>88</v>
      </c>
      <c r="BS77" s="2">
        <v>82</v>
      </c>
      <c r="BT77" s="2">
        <v>157</v>
      </c>
      <c r="BU77" s="2">
        <v>112</v>
      </c>
      <c r="BV77" s="62">
        <v>131</v>
      </c>
      <c r="BW77" s="2">
        <v>54</v>
      </c>
      <c r="BX77" s="2">
        <v>61</v>
      </c>
      <c r="BY77" s="2">
        <v>135</v>
      </c>
      <c r="BZ77" s="62">
        <v>23</v>
      </c>
      <c r="CA77" s="2">
        <v>59</v>
      </c>
      <c r="CB77" s="2">
        <v>57</v>
      </c>
      <c r="CC77" s="2">
        <v>121</v>
      </c>
      <c r="CD77" s="2">
        <v>61</v>
      </c>
      <c r="CE77" s="2">
        <v>75</v>
      </c>
      <c r="CF77" s="62">
        <v>86</v>
      </c>
      <c r="CG77" s="2">
        <v>77</v>
      </c>
      <c r="CJ77" s="62">
        <v>63</v>
      </c>
      <c r="CK77" s="2">
        <v>60</v>
      </c>
      <c r="CL77" s="2">
        <v>95</v>
      </c>
      <c r="CM77" s="2">
        <v>105</v>
      </c>
      <c r="CN77" s="2">
        <v>96</v>
      </c>
      <c r="CO77" s="2">
        <v>86</v>
      </c>
      <c r="IH77" s="66">
        <v>47</v>
      </c>
      <c r="II77" s="67">
        <v>45</v>
      </c>
      <c r="IJ77" s="66">
        <v>71</v>
      </c>
      <c r="IK77" s="67">
        <v>67</v>
      </c>
      <c r="IN77" s="65">
        <v>89</v>
      </c>
      <c r="IR77" s="67">
        <v>68</v>
      </c>
      <c r="IS77" s="65">
        <v>69</v>
      </c>
    </row>
    <row r="78" spans="1:241" ht="14.25">
      <c r="A78" s="39">
        <v>74</v>
      </c>
      <c r="B78" s="40" t="s">
        <v>171</v>
      </c>
      <c r="C78" s="40" t="s">
        <v>117</v>
      </c>
      <c r="D78" s="39">
        <v>3</v>
      </c>
      <c r="E78" s="41">
        <f t="shared" si="12"/>
        <v>111.9</v>
      </c>
      <c r="F78" s="42">
        <f t="shared" si="13"/>
        <v>162</v>
      </c>
      <c r="G78" s="42">
        <f t="shared" si="14"/>
        <v>134</v>
      </c>
      <c r="H78" s="42">
        <f t="shared" si="15"/>
        <v>133</v>
      </c>
      <c r="I78" s="42">
        <f t="shared" si="16"/>
        <v>128</v>
      </c>
      <c r="J78" s="42">
        <f>LARGE(BD78:EG78,1)</f>
        <v>107</v>
      </c>
      <c r="K78" s="42">
        <f>LARGE(BD78:EG78,2)</f>
        <v>104</v>
      </c>
      <c r="L78" s="42">
        <f>LARGE(BD78:EG78,3)</f>
        <v>80</v>
      </c>
      <c r="M78" s="42">
        <f>LARGE(BD78:EG78,4)</f>
        <v>78</v>
      </c>
      <c r="N78" s="42">
        <f t="shared" si="17"/>
        <v>98</v>
      </c>
      <c r="O78" s="42">
        <f t="shared" si="18"/>
        <v>95</v>
      </c>
      <c r="P78" s="41">
        <f>AVERAGE(AB78:AO78,BD78:BK78,BN78:EG78)</f>
        <v>84.36363636363636</v>
      </c>
      <c r="Q78" s="5">
        <f>COUNT(AB78:AO78,BD78:BK78,BN78:EG78)</f>
        <v>22</v>
      </c>
      <c r="R78" s="5">
        <f>MAX(Z78:AO78,BD78:EG78)</f>
        <v>162</v>
      </c>
      <c r="S78" s="5">
        <f>MIN(AB78:AO78,BD78:EG78)</f>
        <v>34</v>
      </c>
      <c r="U78" s="5">
        <f t="shared" si="19"/>
        <v>98</v>
      </c>
      <c r="V78" s="5">
        <f t="shared" si="20"/>
        <v>95</v>
      </c>
      <c r="W78" s="5">
        <f>LARGE(AX78:EG78,5)</f>
        <v>64</v>
      </c>
      <c r="X78" s="5">
        <f>LARGE(AX78:EG78,6)</f>
        <v>50</v>
      </c>
      <c r="Z78" s="9">
        <v>0</v>
      </c>
      <c r="AA78" s="9">
        <v>0</v>
      </c>
      <c r="AB78" s="9">
        <v>98</v>
      </c>
      <c r="AC78" s="9">
        <v>134</v>
      </c>
      <c r="AD78" s="9">
        <v>128</v>
      </c>
      <c r="AE78" s="9">
        <v>133</v>
      </c>
      <c r="AF78" s="9">
        <v>94</v>
      </c>
      <c r="AG78" s="9">
        <v>62</v>
      </c>
      <c r="AH78" s="9">
        <v>162</v>
      </c>
      <c r="AI78" s="9">
        <v>91</v>
      </c>
      <c r="AJ78" s="9"/>
      <c r="AK78" s="9"/>
      <c r="AL78" s="9">
        <v>95</v>
      </c>
      <c r="AM78" s="9">
        <v>54</v>
      </c>
      <c r="AN78" s="9">
        <v>88</v>
      </c>
      <c r="AO78" s="9">
        <v>72</v>
      </c>
      <c r="AR78" s="56">
        <f t="shared" si="21"/>
        <v>87.1</v>
      </c>
      <c r="AU78" s="56">
        <f>AVERAGE(BN78:IV78)</f>
        <v>56</v>
      </c>
      <c r="AW78" s="99">
        <f>COUNT(BN78:IV78)</f>
        <v>3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5">
        <v>78</v>
      </c>
      <c r="BE78" s="5">
        <v>104</v>
      </c>
      <c r="BF78" s="5">
        <v>107</v>
      </c>
      <c r="BG78" s="5">
        <v>64</v>
      </c>
      <c r="BH78" s="5">
        <v>38</v>
      </c>
      <c r="BI78" s="5">
        <v>40</v>
      </c>
      <c r="BJ78" s="5">
        <v>50</v>
      </c>
      <c r="BK78" s="5">
        <v>50</v>
      </c>
      <c r="BM78" s="56" t="s">
        <v>250</v>
      </c>
      <c r="BN78" s="62">
        <v>80</v>
      </c>
      <c r="BO78" s="2">
        <v>34</v>
      </c>
      <c r="IG78" s="80">
        <v>54</v>
      </c>
    </row>
    <row r="79" spans="1:228" ht="14.25">
      <c r="A79" s="39">
        <v>75</v>
      </c>
      <c r="B79" s="40" t="s">
        <v>93</v>
      </c>
      <c r="C79" s="40" t="s">
        <v>266</v>
      </c>
      <c r="D79" s="39">
        <v>3</v>
      </c>
      <c r="E79" s="41">
        <f t="shared" si="12"/>
        <v>110.8</v>
      </c>
      <c r="F79" s="42">
        <f t="shared" si="13"/>
        <v>128</v>
      </c>
      <c r="G79" s="42">
        <f t="shared" si="14"/>
        <v>127</v>
      </c>
      <c r="H79" s="42">
        <f t="shared" si="15"/>
        <v>125</v>
      </c>
      <c r="I79" s="42">
        <f t="shared" si="16"/>
        <v>100</v>
      </c>
      <c r="J79" s="42">
        <f>LARGE(BD79:EG79,1)</f>
        <v>124</v>
      </c>
      <c r="K79" s="42">
        <f>LARGE(BD79:EG79,2)</f>
        <v>108</v>
      </c>
      <c r="L79" s="42">
        <f>LARGE(BD79:EG79,3)</f>
        <v>105</v>
      </c>
      <c r="M79" s="42">
        <f>LARGE(BD79:EG79,4)</f>
        <v>98</v>
      </c>
      <c r="N79" s="42">
        <f t="shared" si="17"/>
        <v>98</v>
      </c>
      <c r="O79" s="42">
        <f t="shared" si="18"/>
        <v>95</v>
      </c>
      <c r="P79" s="41">
        <f>AVERAGE(AB79:AO79,BD79:BK79,BN79:EG79)</f>
        <v>79.21428571428571</v>
      </c>
      <c r="Q79" s="5">
        <f>COUNT(AB79:AO79,BD79:BK79,BN79:EG79)</f>
        <v>42</v>
      </c>
      <c r="R79" s="5">
        <f>MAX(Z79:AO79,BD79:EG79)</f>
        <v>128</v>
      </c>
      <c r="S79" s="5">
        <f>MIN(AB79:AO79,BD79:EG79)</f>
        <v>22</v>
      </c>
      <c r="U79" s="5">
        <f t="shared" si="19"/>
        <v>92</v>
      </c>
      <c r="V79" s="5">
        <f t="shared" si="20"/>
        <v>91</v>
      </c>
      <c r="W79" s="5">
        <f>LARGE(AX79:EG79,5)</f>
        <v>98</v>
      </c>
      <c r="X79" s="5">
        <f>LARGE(AX79:EG79,6)</f>
        <v>95</v>
      </c>
      <c r="Z79" s="9">
        <v>0</v>
      </c>
      <c r="AA79" s="9">
        <v>0</v>
      </c>
      <c r="AB79" s="9">
        <v>78</v>
      </c>
      <c r="AC79" s="9">
        <v>59</v>
      </c>
      <c r="AD79" s="9">
        <v>127</v>
      </c>
      <c r="AE79" s="9">
        <v>91</v>
      </c>
      <c r="AF79" s="9">
        <v>47</v>
      </c>
      <c r="AG79" s="9">
        <v>128</v>
      </c>
      <c r="AH79" s="9">
        <v>63</v>
      </c>
      <c r="AI79" s="9">
        <v>68</v>
      </c>
      <c r="AJ79" s="9">
        <v>100</v>
      </c>
      <c r="AK79" s="9">
        <v>125</v>
      </c>
      <c r="AL79" s="9">
        <v>46</v>
      </c>
      <c r="AM79" s="9">
        <v>92</v>
      </c>
      <c r="AN79" s="9">
        <v>90</v>
      </c>
      <c r="AO79" s="9">
        <v>55</v>
      </c>
      <c r="AR79" s="56">
        <f t="shared" si="21"/>
        <v>75.4090909090909</v>
      </c>
      <c r="AU79" s="56">
        <f>AVERAGE(BN79:IV79)</f>
        <v>87.4090909090909</v>
      </c>
      <c r="AW79" s="99">
        <f>COUNT(BN79:IV79)</f>
        <v>22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5">
        <v>67</v>
      </c>
      <c r="BE79" s="5">
        <v>98</v>
      </c>
      <c r="BF79" s="5">
        <v>41</v>
      </c>
      <c r="BG79" s="5">
        <v>84</v>
      </c>
      <c r="BH79" s="5">
        <v>50</v>
      </c>
      <c r="BI79" s="5">
        <v>22</v>
      </c>
      <c r="BJ79" s="5">
        <v>82</v>
      </c>
      <c r="BK79" s="5">
        <v>46</v>
      </c>
      <c r="BM79" s="56" t="s">
        <v>251</v>
      </c>
      <c r="CT79" s="62">
        <v>95</v>
      </c>
      <c r="CU79" s="2">
        <v>67</v>
      </c>
      <c r="CV79" s="62">
        <v>72</v>
      </c>
      <c r="CW79" s="75">
        <v>95</v>
      </c>
      <c r="CX79" s="2">
        <v>64</v>
      </c>
      <c r="CY79" s="2">
        <v>58</v>
      </c>
      <c r="CZ79" s="62">
        <v>39</v>
      </c>
      <c r="DA79" s="75">
        <v>108</v>
      </c>
      <c r="DB79" s="2">
        <v>92</v>
      </c>
      <c r="DC79" s="2">
        <v>80</v>
      </c>
      <c r="DD79" s="62">
        <v>94</v>
      </c>
      <c r="DE79" s="75">
        <v>94</v>
      </c>
      <c r="DF79" s="2">
        <v>98</v>
      </c>
      <c r="DG79" s="2">
        <v>124</v>
      </c>
      <c r="DH79" s="62">
        <v>93</v>
      </c>
      <c r="DI79" s="75">
        <v>105</v>
      </c>
      <c r="DJ79" s="2">
        <v>95</v>
      </c>
      <c r="DK79" s="2">
        <v>65</v>
      </c>
      <c r="DL79" s="62">
        <v>75</v>
      </c>
      <c r="DM79" s="75">
        <v>55</v>
      </c>
      <c r="HO79" s="95">
        <v>118</v>
      </c>
      <c r="HT79" s="95">
        <v>137</v>
      </c>
    </row>
    <row r="80" spans="1:256" ht="14.25">
      <c r="A80" s="39">
        <v>76</v>
      </c>
      <c r="B80" s="40" t="s">
        <v>48</v>
      </c>
      <c r="C80" s="40" t="s">
        <v>118</v>
      </c>
      <c r="D80" s="39">
        <v>3</v>
      </c>
      <c r="E80" s="41">
        <f t="shared" si="12"/>
        <v>110.8</v>
      </c>
      <c r="F80" s="42">
        <f t="shared" si="13"/>
        <v>117</v>
      </c>
      <c r="G80" s="42">
        <f t="shared" si="14"/>
        <v>107</v>
      </c>
      <c r="H80" s="42">
        <f t="shared" si="15"/>
        <v>106</v>
      </c>
      <c r="I80" s="42">
        <f t="shared" si="16"/>
        <v>105</v>
      </c>
      <c r="J80" s="42">
        <f>LARGE(BD80:EG80,1)</f>
        <v>141</v>
      </c>
      <c r="K80" s="42">
        <f>LARGE(BD80:EG80,2)</f>
        <v>111</v>
      </c>
      <c r="L80" s="42">
        <f>LARGE(BD80:EG80,3)</f>
        <v>109</v>
      </c>
      <c r="M80" s="42">
        <f>LARGE(BD80:EG80,4)</f>
        <v>108</v>
      </c>
      <c r="N80" s="42">
        <f t="shared" si="17"/>
        <v>105</v>
      </c>
      <c r="O80" s="42">
        <f t="shared" si="18"/>
        <v>99</v>
      </c>
      <c r="P80" s="41">
        <f>AVERAGE(AB80:AO80,BD80:BK80,BN80:EG80)</f>
        <v>80.20454545454545</v>
      </c>
      <c r="Q80" s="5">
        <f>COUNT(AB80:AO80,BD80:BK80,BN80:EG80)</f>
        <v>44</v>
      </c>
      <c r="R80" s="5">
        <f>MAX(Z80:AO80,BD80:EG80)</f>
        <v>141</v>
      </c>
      <c r="S80" s="5">
        <f>MIN(AB80:AO80,BD80:EG80)</f>
        <v>28</v>
      </c>
      <c r="U80" s="5">
        <f t="shared" si="19"/>
        <v>105</v>
      </c>
      <c r="V80" s="5">
        <f t="shared" si="20"/>
        <v>95</v>
      </c>
      <c r="W80" s="5">
        <f>LARGE(AX80:EG80,5)</f>
        <v>99</v>
      </c>
      <c r="X80" s="5">
        <f>LARGE(AX80:EG80,6)</f>
        <v>97</v>
      </c>
      <c r="Z80" s="9">
        <v>0</v>
      </c>
      <c r="AA80" s="9">
        <v>0</v>
      </c>
      <c r="AB80" s="9"/>
      <c r="AC80" s="9"/>
      <c r="AD80" s="9">
        <v>106</v>
      </c>
      <c r="AE80" s="9">
        <v>105</v>
      </c>
      <c r="AF80" s="9">
        <v>117</v>
      </c>
      <c r="AG80" s="9">
        <v>56</v>
      </c>
      <c r="AH80" s="9">
        <v>95</v>
      </c>
      <c r="AI80" s="9">
        <v>87</v>
      </c>
      <c r="AJ80" s="9">
        <v>105</v>
      </c>
      <c r="AK80" s="9">
        <v>28</v>
      </c>
      <c r="AL80" s="9">
        <v>81</v>
      </c>
      <c r="AM80" s="9">
        <v>71</v>
      </c>
      <c r="AN80" s="9">
        <v>91</v>
      </c>
      <c r="AO80" s="9">
        <v>107</v>
      </c>
      <c r="AR80" s="56">
        <f t="shared" si="21"/>
        <v>78.2</v>
      </c>
      <c r="AU80" s="56">
        <f>AVERAGE(BN80:IV80)</f>
        <v>83.73333333333333</v>
      </c>
      <c r="AW80" s="99">
        <f>COUNT(BN80:IV80)</f>
        <v>30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5">
        <v>72</v>
      </c>
      <c r="BE80" s="5">
        <v>84</v>
      </c>
      <c r="BF80" s="5">
        <v>47</v>
      </c>
      <c r="BG80" s="5">
        <v>33</v>
      </c>
      <c r="BH80" s="5">
        <v>92</v>
      </c>
      <c r="BI80" s="5">
        <v>44</v>
      </c>
      <c r="BJ80" s="5">
        <v>78</v>
      </c>
      <c r="BK80" s="5">
        <v>65</v>
      </c>
      <c r="BM80" s="56" t="s">
        <v>250</v>
      </c>
      <c r="BN80" s="62">
        <v>97</v>
      </c>
      <c r="BO80" s="2">
        <v>87</v>
      </c>
      <c r="BR80" s="62">
        <v>108</v>
      </c>
      <c r="BS80" s="2">
        <v>141</v>
      </c>
      <c r="BT80" s="2">
        <v>92</v>
      </c>
      <c r="BU80" s="2">
        <v>111</v>
      </c>
      <c r="BZ80" s="62">
        <v>68</v>
      </c>
      <c r="CA80" s="2">
        <v>99</v>
      </c>
      <c r="CB80" s="2">
        <v>44</v>
      </c>
      <c r="CC80" s="2">
        <v>87</v>
      </c>
      <c r="CD80" s="2">
        <v>55</v>
      </c>
      <c r="CE80" s="2">
        <v>78</v>
      </c>
      <c r="CF80" s="62">
        <v>94</v>
      </c>
      <c r="CG80" s="2">
        <v>95</v>
      </c>
      <c r="CJ80" s="62">
        <v>59</v>
      </c>
      <c r="CK80" s="2">
        <v>81</v>
      </c>
      <c r="CL80" s="2">
        <v>47</v>
      </c>
      <c r="CM80" s="2">
        <v>54</v>
      </c>
      <c r="CN80" s="2">
        <v>89</v>
      </c>
      <c r="CO80" s="2">
        <v>95</v>
      </c>
      <c r="CP80" s="62">
        <v>44</v>
      </c>
      <c r="CQ80" s="2">
        <v>109</v>
      </c>
      <c r="CR80" s="2">
        <v>74</v>
      </c>
      <c r="CS80" s="2">
        <v>57</v>
      </c>
      <c r="IG80" s="80">
        <v>98</v>
      </c>
      <c r="IO80" s="66">
        <v>139</v>
      </c>
      <c r="IR80" s="67">
        <v>41</v>
      </c>
      <c r="IS80" s="65">
        <v>109</v>
      </c>
      <c r="IU80" s="67">
        <v>78</v>
      </c>
      <c r="IV80" s="65">
        <v>82</v>
      </c>
    </row>
    <row r="81" spans="1:254" ht="14.25">
      <c r="A81" s="39">
        <v>77</v>
      </c>
      <c r="B81" s="40" t="s">
        <v>33</v>
      </c>
      <c r="C81" s="40" t="s">
        <v>118</v>
      </c>
      <c r="D81" s="39">
        <v>3</v>
      </c>
      <c r="E81" s="41">
        <f t="shared" si="12"/>
        <v>109.8</v>
      </c>
      <c r="F81" s="42">
        <f t="shared" si="13"/>
        <v>147</v>
      </c>
      <c r="G81" s="42">
        <f t="shared" si="14"/>
        <v>116</v>
      </c>
      <c r="H81" s="42">
        <f t="shared" si="15"/>
        <v>115</v>
      </c>
      <c r="I81" s="42">
        <f t="shared" si="16"/>
        <v>74</v>
      </c>
      <c r="J81" s="42">
        <f>LARGE(BD81:EG81,1)</f>
        <v>140</v>
      </c>
      <c r="K81" s="42">
        <f>LARGE(BD81:EG81,2)</f>
        <v>119</v>
      </c>
      <c r="L81" s="42">
        <f>LARGE(BD81:EG81,3)</f>
        <v>108</v>
      </c>
      <c r="M81" s="42">
        <f>LARGE(BD81:EG81,4)</f>
        <v>97</v>
      </c>
      <c r="N81" s="42">
        <f t="shared" si="17"/>
        <v>94</v>
      </c>
      <c r="O81" s="42">
        <f t="shared" si="18"/>
        <v>88</v>
      </c>
      <c r="P81" s="41">
        <f>AVERAGE(AB81:AO81,BD81:BK81,BN81:EG81)</f>
        <v>82</v>
      </c>
      <c r="Q81" s="5">
        <f>COUNT(AB81:AO81,BD81:BK81,BN81:EG81)</f>
        <v>28</v>
      </c>
      <c r="R81" s="5">
        <f>MAX(Z81:AO81,BD81:EG81)</f>
        <v>147</v>
      </c>
      <c r="S81" s="5">
        <f>MIN(AB81:AO81,BD81:EG81)</f>
        <v>38</v>
      </c>
      <c r="U81" s="5">
        <f t="shared" si="19"/>
        <v>72</v>
      </c>
      <c r="V81" s="5">
        <f t="shared" si="20"/>
        <v>67</v>
      </c>
      <c r="W81" s="5">
        <f>LARGE(AX81:EG81,5)</f>
        <v>94</v>
      </c>
      <c r="X81" s="5">
        <f>LARGE(AX81:EG81,6)</f>
        <v>88</v>
      </c>
      <c r="Z81" s="9">
        <v>0</v>
      </c>
      <c r="AA81" s="9">
        <v>0</v>
      </c>
      <c r="AB81" s="9">
        <v>67</v>
      </c>
      <c r="AC81" s="9">
        <v>72</v>
      </c>
      <c r="AD81" s="9"/>
      <c r="AE81" s="9"/>
      <c r="AF81" s="9"/>
      <c r="AG81" s="9"/>
      <c r="AH81" s="9"/>
      <c r="AI81" s="9"/>
      <c r="AJ81" s="9">
        <v>74</v>
      </c>
      <c r="AK81" s="9">
        <v>115</v>
      </c>
      <c r="AL81" s="9"/>
      <c r="AM81" s="9"/>
      <c r="AN81" s="9">
        <v>116</v>
      </c>
      <c r="AO81" s="9">
        <v>147</v>
      </c>
      <c r="AR81" s="56">
        <f t="shared" si="21"/>
        <v>84.4</v>
      </c>
      <c r="AU81" s="56">
        <f>AVERAGE(BN81:IV81)</f>
        <v>85.34782608695652</v>
      </c>
      <c r="AW81" s="99">
        <f>COUNT(BN81:IV81)</f>
        <v>23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5"/>
      <c r="BE81" s="5"/>
      <c r="BF81" s="5"/>
      <c r="BG81" s="5"/>
      <c r="BH81" s="5">
        <v>55</v>
      </c>
      <c r="BI81" s="5">
        <v>60</v>
      </c>
      <c r="BJ81" s="5">
        <v>78</v>
      </c>
      <c r="BK81" s="5">
        <v>60</v>
      </c>
      <c r="BM81" s="56" t="s">
        <v>250</v>
      </c>
      <c r="BN81" s="62">
        <v>94</v>
      </c>
      <c r="BO81" s="2">
        <v>39</v>
      </c>
      <c r="BP81" s="8">
        <v>140</v>
      </c>
      <c r="BQ81" s="2">
        <v>71</v>
      </c>
      <c r="BV81" s="62">
        <v>73</v>
      </c>
      <c r="BW81" s="2">
        <v>88</v>
      </c>
      <c r="BX81" s="2">
        <v>38</v>
      </c>
      <c r="BY81" s="2">
        <v>58</v>
      </c>
      <c r="CF81" s="62">
        <v>97</v>
      </c>
      <c r="CG81" s="2">
        <v>77</v>
      </c>
      <c r="CH81" s="2">
        <v>71</v>
      </c>
      <c r="CI81" s="2">
        <v>73</v>
      </c>
      <c r="CJ81" s="62">
        <v>119</v>
      </c>
      <c r="CK81" s="2">
        <v>108</v>
      </c>
      <c r="CL81" s="2">
        <v>85</v>
      </c>
      <c r="CM81" s="2">
        <v>78</v>
      </c>
      <c r="CN81" s="2">
        <v>78</v>
      </c>
      <c r="CO81" s="2">
        <v>65</v>
      </c>
      <c r="IH81" s="66">
        <v>131</v>
      </c>
      <c r="IK81" s="67">
        <v>71</v>
      </c>
      <c r="IR81" s="67">
        <v>137</v>
      </c>
      <c r="IS81" s="65">
        <v>85</v>
      </c>
      <c r="IT81" s="66">
        <v>87</v>
      </c>
    </row>
    <row r="82" spans="1:234" ht="14.25">
      <c r="A82" s="39">
        <v>78</v>
      </c>
      <c r="B82" s="40" t="s">
        <v>38</v>
      </c>
      <c r="C82" s="40" t="s">
        <v>120</v>
      </c>
      <c r="D82" s="39">
        <v>3</v>
      </c>
      <c r="E82" s="41">
        <f t="shared" si="12"/>
        <v>109.2</v>
      </c>
      <c r="F82" s="42">
        <f t="shared" si="13"/>
        <v>98</v>
      </c>
      <c r="G82" s="42">
        <f t="shared" si="14"/>
        <v>93</v>
      </c>
      <c r="H82" s="42">
        <f t="shared" si="15"/>
        <v>89</v>
      </c>
      <c r="I82" s="42">
        <f t="shared" si="16"/>
        <v>85</v>
      </c>
      <c r="J82" s="42">
        <f>LARGE(BD82:EG82,1)</f>
        <v>141</v>
      </c>
      <c r="K82" s="42">
        <f>LARGE(BD82:EG82,2)</f>
        <v>124</v>
      </c>
      <c r="L82" s="42">
        <f>LARGE(BD82:EG82,3)</f>
        <v>121</v>
      </c>
      <c r="M82" s="42">
        <f>LARGE(BD82:EG82,4)</f>
        <v>114</v>
      </c>
      <c r="N82" s="42">
        <f t="shared" si="17"/>
        <v>114</v>
      </c>
      <c r="O82" s="42">
        <f t="shared" si="18"/>
        <v>113</v>
      </c>
      <c r="P82" s="41">
        <f>AVERAGE(AB82:AO82,BD82:BK82,BN82:EG82)</f>
        <v>97.63636363636364</v>
      </c>
      <c r="Q82" s="5">
        <f>COUNT(AB82:AO82,BD82:BK82,BN82:EG82)</f>
        <v>22</v>
      </c>
      <c r="R82" s="5">
        <f>MAX(Z82:AO82,BD82:EG82)</f>
        <v>141</v>
      </c>
      <c r="S82" s="5">
        <f>MIN(AB82:AO82,BD82:EG82)</f>
        <v>54</v>
      </c>
      <c r="U82" s="5">
        <f t="shared" si="19"/>
        <v>85</v>
      </c>
      <c r="V82" s="5">
        <f t="shared" si="20"/>
        <v>76</v>
      </c>
      <c r="W82" s="5">
        <f>LARGE(AX82:EG82,5)</f>
        <v>114</v>
      </c>
      <c r="X82" s="5">
        <f>LARGE(AX82:EG82,6)</f>
        <v>113</v>
      </c>
      <c r="Z82" s="9">
        <v>0</v>
      </c>
      <c r="AA82" s="9">
        <v>0</v>
      </c>
      <c r="AB82" s="9"/>
      <c r="AC82" s="9"/>
      <c r="AD82" s="9">
        <v>93</v>
      </c>
      <c r="AE82" s="9">
        <v>74</v>
      </c>
      <c r="AF82" s="9">
        <v>89</v>
      </c>
      <c r="AG82" s="9">
        <v>98</v>
      </c>
      <c r="AH82" s="9">
        <v>85</v>
      </c>
      <c r="AI82" s="9">
        <v>76</v>
      </c>
      <c r="AJ82" s="9"/>
      <c r="AK82" s="9"/>
      <c r="AL82" s="9">
        <v>85</v>
      </c>
      <c r="AM82" s="9">
        <v>54</v>
      </c>
      <c r="AN82" s="9"/>
      <c r="AO82" s="9"/>
      <c r="AR82" s="56">
        <f t="shared" si="21"/>
        <v>87.5</v>
      </c>
      <c r="AU82" s="56">
        <f>AVERAGE(BN82:IV82)</f>
        <v>107.6</v>
      </c>
      <c r="AW82" s="99">
        <f>COUNT(BN82:IV82)</f>
        <v>15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5"/>
      <c r="BE82" s="5"/>
      <c r="BF82" s="5">
        <v>121</v>
      </c>
      <c r="BG82" s="5">
        <v>100</v>
      </c>
      <c r="BH82" s="5"/>
      <c r="BI82" s="5"/>
      <c r="BJ82" s="5"/>
      <c r="BK82" s="5"/>
      <c r="BM82" s="56" t="s">
        <v>251</v>
      </c>
      <c r="DN82" s="2">
        <v>94</v>
      </c>
      <c r="DO82" s="2">
        <v>84</v>
      </c>
      <c r="DP82" s="2">
        <v>108</v>
      </c>
      <c r="DQ82" s="2">
        <v>114</v>
      </c>
      <c r="DR82" s="62">
        <v>91</v>
      </c>
      <c r="DS82" s="78">
        <v>124</v>
      </c>
      <c r="DT82" s="78">
        <v>114</v>
      </c>
      <c r="DU82" s="75">
        <v>141</v>
      </c>
      <c r="DV82" s="2">
        <v>113</v>
      </c>
      <c r="DW82" s="2">
        <v>103</v>
      </c>
      <c r="DX82" s="2">
        <v>105</v>
      </c>
      <c r="DY82" s="2">
        <v>82</v>
      </c>
      <c r="HW82" s="83">
        <v>99</v>
      </c>
      <c r="HY82" s="83">
        <v>100</v>
      </c>
      <c r="HZ82" s="92">
        <v>142</v>
      </c>
    </row>
    <row r="83" spans="1:65" ht="14.25">
      <c r="A83" s="39">
        <v>79</v>
      </c>
      <c r="B83" s="40" t="s">
        <v>116</v>
      </c>
      <c r="C83" s="40" t="s">
        <v>54</v>
      </c>
      <c r="D83" s="39">
        <v>2</v>
      </c>
      <c r="E83" s="41">
        <f t="shared" si="12"/>
        <v>107.6</v>
      </c>
      <c r="F83" s="42">
        <f t="shared" si="13"/>
        <v>158</v>
      </c>
      <c r="G83" s="42">
        <f t="shared" si="14"/>
        <v>131</v>
      </c>
      <c r="H83" s="42">
        <f t="shared" si="15"/>
        <v>111</v>
      </c>
      <c r="I83" s="42">
        <f t="shared" si="16"/>
        <v>106</v>
      </c>
      <c r="J83" s="42">
        <f>LARGE(BD83:EG83,1)</f>
        <v>128</v>
      </c>
      <c r="K83" s="42">
        <f>LARGE(BD83:EG83,2)</f>
        <v>97</v>
      </c>
      <c r="L83" s="42">
        <f>LARGE(BD83:EG83,3)</f>
        <v>86</v>
      </c>
      <c r="M83" s="42">
        <f>LARGE(BD83:EG83,4)</f>
        <v>71</v>
      </c>
      <c r="N83" s="42">
        <f t="shared" si="17"/>
        <v>102</v>
      </c>
      <c r="O83" s="42">
        <f t="shared" si="18"/>
        <v>86</v>
      </c>
      <c r="P83" s="41">
        <f>AVERAGE(AB83:AO83,BD83:BK83,BN83:EG83)</f>
        <v>90.375</v>
      </c>
      <c r="Q83" s="5">
        <f>COUNT(AB83:AO83,BD83:BK83,BN83:EG83)</f>
        <v>16</v>
      </c>
      <c r="R83" s="5">
        <f>MAX(Z83:AO83,BD83:EG83)</f>
        <v>158</v>
      </c>
      <c r="S83" s="5">
        <f>MIN(AB83:AO83,BD83:EG83)</f>
        <v>42</v>
      </c>
      <c r="U83" s="5">
        <f t="shared" si="19"/>
        <v>102</v>
      </c>
      <c r="V83" s="5">
        <f t="shared" si="20"/>
        <v>86</v>
      </c>
      <c r="W83" s="5">
        <f>LARGE(AX83:EG83,5)</f>
        <v>0</v>
      </c>
      <c r="X83" s="5">
        <f>LARGE(AX83:EG83,6)</f>
        <v>0</v>
      </c>
      <c r="Z83" s="9">
        <v>0</v>
      </c>
      <c r="AA83" s="9">
        <v>0</v>
      </c>
      <c r="AB83" s="9">
        <v>42</v>
      </c>
      <c r="AC83" s="9">
        <v>56</v>
      </c>
      <c r="AD83" s="9">
        <v>74</v>
      </c>
      <c r="AE83" s="9">
        <v>86</v>
      </c>
      <c r="AF83" s="9">
        <v>106</v>
      </c>
      <c r="AG83" s="9">
        <v>83</v>
      </c>
      <c r="AH83" s="9">
        <v>56</v>
      </c>
      <c r="AI83" s="9">
        <v>131</v>
      </c>
      <c r="AJ83" s="9">
        <v>158</v>
      </c>
      <c r="AK83" s="9">
        <v>102</v>
      </c>
      <c r="AL83" s="9">
        <v>111</v>
      </c>
      <c r="AM83" s="9">
        <v>59</v>
      </c>
      <c r="AN83" s="9"/>
      <c r="AO83" s="9"/>
      <c r="AR83" s="56">
        <f t="shared" si="21"/>
        <v>90.375</v>
      </c>
      <c r="AU83" s="56" t="e">
        <f>AVERAGE(BN83:IV83)</f>
        <v>#DIV/0!</v>
      </c>
      <c r="AW83" s="99">
        <f>COUNT(BN83:IV83)</f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5"/>
      <c r="BE83" s="5"/>
      <c r="BF83" s="5">
        <v>86</v>
      </c>
      <c r="BG83" s="5">
        <v>97</v>
      </c>
      <c r="BH83" s="5"/>
      <c r="BI83" s="5"/>
      <c r="BJ83" s="5">
        <v>128</v>
      </c>
      <c r="BK83" s="5">
        <v>71</v>
      </c>
      <c r="BM83" s="56" t="s">
        <v>251</v>
      </c>
    </row>
    <row r="84" spans="1:65" ht="14.25">
      <c r="A84" s="39">
        <v>80</v>
      </c>
      <c r="B84" s="40" t="s">
        <v>58</v>
      </c>
      <c r="C84" s="40" t="s">
        <v>32</v>
      </c>
      <c r="D84" s="39">
        <v>3</v>
      </c>
      <c r="E84" s="41">
        <f t="shared" si="12"/>
        <v>105.3</v>
      </c>
      <c r="F84" s="42">
        <f t="shared" si="13"/>
        <v>116</v>
      </c>
      <c r="G84" s="42">
        <f t="shared" si="14"/>
        <v>116</v>
      </c>
      <c r="H84" s="42">
        <f t="shared" si="15"/>
        <v>116</v>
      </c>
      <c r="I84" s="42">
        <f t="shared" si="16"/>
        <v>101</v>
      </c>
      <c r="J84" s="42">
        <f>LARGE(BD84:EG84,1)</f>
        <v>128</v>
      </c>
      <c r="K84" s="42">
        <f>LARGE(BD84:EG84,2)</f>
        <v>113</v>
      </c>
      <c r="L84" s="42">
        <f>LARGE(BD84:EG84,3)</f>
        <v>108</v>
      </c>
      <c r="M84" s="42">
        <f>LARGE(BD84:EG84,4)</f>
        <v>65</v>
      </c>
      <c r="N84" s="42">
        <f t="shared" si="17"/>
        <v>97</v>
      </c>
      <c r="O84" s="42">
        <f t="shared" si="18"/>
        <v>93</v>
      </c>
      <c r="P84" s="41">
        <f>AVERAGE(AB84:AO84,BD84:BK84,BN84:EG84)</f>
        <v>82.95</v>
      </c>
      <c r="Q84" s="5">
        <f>COUNT(AB84:AO84,BD84:BK84,BN84:EG84)</f>
        <v>20</v>
      </c>
      <c r="R84" s="5">
        <f>MAX(Z84:AO84,BD84:EG84)</f>
        <v>128</v>
      </c>
      <c r="S84" s="5">
        <f>MIN(AB84:AO84,BD84:EG84)</f>
        <v>35</v>
      </c>
      <c r="U84" s="5">
        <f t="shared" si="19"/>
        <v>97</v>
      </c>
      <c r="V84" s="5">
        <f t="shared" si="20"/>
        <v>93</v>
      </c>
      <c r="W84" s="5">
        <f>LARGE(AX84:EG84,5)</f>
        <v>64</v>
      </c>
      <c r="X84" s="5">
        <f>LARGE(AX84:EG84,6)</f>
        <v>62</v>
      </c>
      <c r="Z84" s="9">
        <v>0</v>
      </c>
      <c r="AA84" s="9">
        <v>0</v>
      </c>
      <c r="AB84" s="9">
        <v>41</v>
      </c>
      <c r="AC84" s="9">
        <v>79</v>
      </c>
      <c r="AD84" s="9">
        <v>116</v>
      </c>
      <c r="AE84" s="9">
        <v>75</v>
      </c>
      <c r="AF84" s="9">
        <v>101</v>
      </c>
      <c r="AG84" s="9">
        <v>93</v>
      </c>
      <c r="AH84" s="9">
        <v>60</v>
      </c>
      <c r="AI84" s="9">
        <v>116</v>
      </c>
      <c r="AJ84" s="9">
        <v>69</v>
      </c>
      <c r="AK84" s="9">
        <v>116</v>
      </c>
      <c r="AL84" s="9"/>
      <c r="AM84" s="9"/>
      <c r="AN84" s="9">
        <v>66</v>
      </c>
      <c r="AO84" s="9">
        <v>97</v>
      </c>
      <c r="AR84" s="56">
        <f t="shared" si="21"/>
        <v>82.95</v>
      </c>
      <c r="AU84" s="56" t="e">
        <f>AVERAGE(BN84:IV84)</f>
        <v>#DIV/0!</v>
      </c>
      <c r="AW84" s="99">
        <f>COUNT(BN84:IV84)</f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5">
        <v>65</v>
      </c>
      <c r="BE84" s="5">
        <v>55</v>
      </c>
      <c r="BF84" s="5">
        <v>35</v>
      </c>
      <c r="BG84" s="5">
        <v>62</v>
      </c>
      <c r="BH84" s="5">
        <v>128</v>
      </c>
      <c r="BI84" s="5">
        <v>113</v>
      </c>
      <c r="BJ84" s="5">
        <v>64</v>
      </c>
      <c r="BK84" s="5">
        <v>108</v>
      </c>
      <c r="BM84" s="56" t="s">
        <v>250</v>
      </c>
    </row>
    <row r="85" spans="1:249" ht="14.25">
      <c r="A85" s="39">
        <v>81</v>
      </c>
      <c r="B85" s="40" t="s">
        <v>126</v>
      </c>
      <c r="C85" s="40" t="s">
        <v>27</v>
      </c>
      <c r="D85" s="39">
        <v>3</v>
      </c>
      <c r="E85" s="41">
        <f t="shared" si="12"/>
        <v>103.9</v>
      </c>
      <c r="F85" s="42">
        <f t="shared" si="13"/>
        <v>125</v>
      </c>
      <c r="G85" s="42">
        <f t="shared" si="14"/>
        <v>118</v>
      </c>
      <c r="H85" s="42">
        <f t="shared" si="15"/>
        <v>80</v>
      </c>
      <c r="I85" s="42">
        <f t="shared" si="16"/>
        <v>72</v>
      </c>
      <c r="J85" s="42">
        <f>LARGE(BD85:EG85,1)</f>
        <v>143</v>
      </c>
      <c r="K85" s="42">
        <f>LARGE(BD85:EG85,2)</f>
        <v>113</v>
      </c>
      <c r="L85" s="42">
        <f>LARGE(BD85:EG85,3)</f>
        <v>110</v>
      </c>
      <c r="M85" s="42">
        <f>LARGE(BD85:EG85,4)</f>
        <v>98</v>
      </c>
      <c r="N85" s="42">
        <f t="shared" si="17"/>
        <v>95</v>
      </c>
      <c r="O85" s="42">
        <f t="shared" si="18"/>
        <v>85</v>
      </c>
      <c r="P85" s="41">
        <f>AVERAGE(AB85:AO85,BD85:BK85,BN85:EG85)</f>
        <v>79.26666666666667</v>
      </c>
      <c r="Q85" s="5">
        <f>COUNT(AB85:AO85,BD85:BK85,BN85:EG85)</f>
        <v>30</v>
      </c>
      <c r="R85" s="5">
        <f>MAX(Z85:AO85,BD85:EG85)</f>
        <v>143</v>
      </c>
      <c r="S85" s="5">
        <f>MIN(AB85:AO85,BD85:EG85)</f>
        <v>35</v>
      </c>
      <c r="U85" s="5">
        <f t="shared" si="19"/>
        <v>72</v>
      </c>
      <c r="V85" s="5">
        <f t="shared" si="20"/>
        <v>64</v>
      </c>
      <c r="W85" s="5">
        <f>LARGE(AX85:EG85,5)</f>
        <v>95</v>
      </c>
      <c r="X85" s="5">
        <f>LARGE(AX85:EG85,6)</f>
        <v>85</v>
      </c>
      <c r="Z85" s="9">
        <v>0</v>
      </c>
      <c r="AA85" s="9">
        <v>0</v>
      </c>
      <c r="AB85" s="9">
        <v>72</v>
      </c>
      <c r="AC85" s="9">
        <v>64</v>
      </c>
      <c r="AD85" s="9"/>
      <c r="AE85" s="9"/>
      <c r="AF85" s="9"/>
      <c r="AG85" s="9"/>
      <c r="AH85" s="9"/>
      <c r="AI85" s="9"/>
      <c r="AJ85" s="9"/>
      <c r="AK85" s="9"/>
      <c r="AL85" s="9">
        <v>80</v>
      </c>
      <c r="AM85" s="9">
        <v>72</v>
      </c>
      <c r="AN85" s="9">
        <v>125</v>
      </c>
      <c r="AO85" s="9">
        <v>118</v>
      </c>
      <c r="AR85" s="56">
        <f t="shared" si="21"/>
        <v>77.66666666666667</v>
      </c>
      <c r="AU85" s="56">
        <f>AVERAGE(BN85:IV85)</f>
        <v>78.91304347826087</v>
      </c>
      <c r="AW85" s="99">
        <f>COUNT(BN85:IV85)</f>
        <v>23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5">
        <v>54</v>
      </c>
      <c r="BE85" s="5">
        <v>78</v>
      </c>
      <c r="BF85" s="5"/>
      <c r="BG85" s="5"/>
      <c r="BH85" s="5">
        <v>52</v>
      </c>
      <c r="BI85" s="5">
        <v>64</v>
      </c>
      <c r="BJ85" s="5">
        <v>68</v>
      </c>
      <c r="BK85" s="5">
        <v>85</v>
      </c>
      <c r="BM85" s="56" t="s">
        <v>250</v>
      </c>
      <c r="BN85" s="62">
        <v>66</v>
      </c>
      <c r="BO85" s="2">
        <v>82</v>
      </c>
      <c r="BP85" s="8">
        <v>72</v>
      </c>
      <c r="BQ85" s="2">
        <v>95</v>
      </c>
      <c r="BT85" s="78">
        <v>98</v>
      </c>
      <c r="BU85" s="2">
        <v>83</v>
      </c>
      <c r="BV85" s="62">
        <v>64</v>
      </c>
      <c r="BW85" s="2">
        <v>110</v>
      </c>
      <c r="BX85" s="2">
        <v>81</v>
      </c>
      <c r="BY85" s="2">
        <v>82</v>
      </c>
      <c r="BZ85" s="62">
        <v>74</v>
      </c>
      <c r="CA85" s="2">
        <v>51</v>
      </c>
      <c r="CD85" s="2">
        <v>56</v>
      </c>
      <c r="CE85" s="2">
        <v>67</v>
      </c>
      <c r="CF85" s="62">
        <v>143</v>
      </c>
      <c r="CG85" s="2">
        <v>113</v>
      </c>
      <c r="CH85" s="2">
        <v>74</v>
      </c>
      <c r="CI85" s="2">
        <v>35</v>
      </c>
      <c r="IG85" s="80">
        <v>61</v>
      </c>
      <c r="IH85" s="66">
        <v>89</v>
      </c>
      <c r="IK85" s="67">
        <v>57</v>
      </c>
      <c r="IL85" s="66">
        <v>72</v>
      </c>
      <c r="IO85" s="66">
        <v>90</v>
      </c>
    </row>
    <row r="86" spans="1:252" ht="14.25">
      <c r="A86" s="39">
        <v>82</v>
      </c>
      <c r="B86" s="40" t="s">
        <v>180</v>
      </c>
      <c r="C86" s="40" t="s">
        <v>119</v>
      </c>
      <c r="D86" s="39">
        <v>3</v>
      </c>
      <c r="E86" s="41">
        <f t="shared" si="12"/>
        <v>103.7</v>
      </c>
      <c r="F86" s="42">
        <f t="shared" si="13"/>
        <v>158</v>
      </c>
      <c r="G86" s="42">
        <f t="shared" si="14"/>
        <v>96</v>
      </c>
      <c r="H86" s="42">
        <f t="shared" si="15"/>
        <v>86</v>
      </c>
      <c r="I86" s="42">
        <f t="shared" si="16"/>
        <v>61</v>
      </c>
      <c r="J86" s="42">
        <f>LARGE(BD86:EG86,1)</f>
        <v>124</v>
      </c>
      <c r="K86" s="42">
        <f>LARGE(BD86:EG86,2)</f>
        <v>118</v>
      </c>
      <c r="L86" s="42">
        <f>LARGE(BD86:EG86,3)</f>
        <v>115</v>
      </c>
      <c r="M86" s="42">
        <f>LARGE(BD86:EG86,4)</f>
        <v>94</v>
      </c>
      <c r="N86" s="42">
        <f t="shared" si="17"/>
        <v>94</v>
      </c>
      <c r="O86" s="42">
        <f t="shared" si="18"/>
        <v>91</v>
      </c>
      <c r="P86" s="41">
        <f>AVERAGE(AB86:AO86,BD86:BK86,BN86:EG86)</f>
        <v>71.8157894736842</v>
      </c>
      <c r="Q86" s="5">
        <f>COUNT(AB86:AO86,BD86:BK86,BN86:EG86)</f>
        <v>38</v>
      </c>
      <c r="R86" s="5">
        <f>MAX(Z86:AO86,BD86:EG86)</f>
        <v>158</v>
      </c>
      <c r="S86" s="5">
        <f>MIN(AB86:AO86,BD86:EG86)</f>
        <v>20</v>
      </c>
      <c r="U86" s="5">
        <f t="shared" si="19"/>
        <v>59</v>
      </c>
      <c r="V86" s="5">
        <f t="shared" si="20"/>
        <v>57</v>
      </c>
      <c r="W86" s="5">
        <f>LARGE(AX86:EG86,5)</f>
        <v>94</v>
      </c>
      <c r="X86" s="5">
        <f>LARGE(AX86:EG86,6)</f>
        <v>91</v>
      </c>
      <c r="Z86" s="9">
        <v>0</v>
      </c>
      <c r="AA86" s="9">
        <v>0</v>
      </c>
      <c r="AB86" s="9">
        <v>48</v>
      </c>
      <c r="AC86" s="9">
        <v>51</v>
      </c>
      <c r="AD86" s="9"/>
      <c r="AE86" s="9"/>
      <c r="AF86" s="9">
        <v>158</v>
      </c>
      <c r="AG86" s="9">
        <v>61</v>
      </c>
      <c r="AH86" s="9">
        <v>96</v>
      </c>
      <c r="AI86" s="9">
        <v>86</v>
      </c>
      <c r="AJ86" s="9">
        <v>53</v>
      </c>
      <c r="AK86" s="9">
        <v>57</v>
      </c>
      <c r="AL86" s="9">
        <v>54</v>
      </c>
      <c r="AM86" s="9">
        <v>33</v>
      </c>
      <c r="AN86" s="9">
        <v>40</v>
      </c>
      <c r="AO86" s="9">
        <v>59</v>
      </c>
      <c r="AR86" s="56">
        <f t="shared" si="21"/>
        <v>65</v>
      </c>
      <c r="AU86" s="56">
        <f>AVERAGE(BN86:IV86)</f>
        <v>75.7741935483871</v>
      </c>
      <c r="AW86" s="99">
        <f>COUNT(BN86:IV86)</f>
        <v>31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5"/>
      <c r="BE86" s="5"/>
      <c r="BF86" s="5">
        <v>94</v>
      </c>
      <c r="BG86" s="5">
        <v>20</v>
      </c>
      <c r="BH86" s="5"/>
      <c r="BI86" s="5"/>
      <c r="BJ86" s="5"/>
      <c r="BK86" s="5"/>
      <c r="BM86" s="56" t="s">
        <v>250</v>
      </c>
      <c r="BN86" s="62">
        <v>62</v>
      </c>
      <c r="BO86" s="2">
        <v>73</v>
      </c>
      <c r="BP86" s="8">
        <v>84</v>
      </c>
      <c r="BQ86" s="2">
        <v>70</v>
      </c>
      <c r="BR86" s="62">
        <v>124</v>
      </c>
      <c r="BS86" s="2">
        <v>91</v>
      </c>
      <c r="BT86" s="2">
        <v>44</v>
      </c>
      <c r="BU86" s="2">
        <v>50</v>
      </c>
      <c r="BV86" s="62">
        <v>60</v>
      </c>
      <c r="BW86" s="2">
        <v>94</v>
      </c>
      <c r="BX86" s="2">
        <v>54</v>
      </c>
      <c r="BY86" s="2">
        <v>72</v>
      </c>
      <c r="BZ86" s="62">
        <v>81</v>
      </c>
      <c r="CA86" s="2">
        <v>83</v>
      </c>
      <c r="CB86" s="2">
        <v>66</v>
      </c>
      <c r="CC86" s="2">
        <v>88</v>
      </c>
      <c r="CD86" s="2">
        <v>49</v>
      </c>
      <c r="CE86" s="2">
        <v>51</v>
      </c>
      <c r="CJ86" s="62">
        <v>83</v>
      </c>
      <c r="CK86" s="2">
        <v>118</v>
      </c>
      <c r="CL86" s="2">
        <v>72</v>
      </c>
      <c r="CM86" s="2">
        <v>61</v>
      </c>
      <c r="CN86" s="2">
        <v>115</v>
      </c>
      <c r="CO86" s="2">
        <v>74</v>
      </c>
      <c r="IH86" s="66">
        <v>66</v>
      </c>
      <c r="II86" s="67">
        <v>81</v>
      </c>
      <c r="IJ86" s="66">
        <v>105</v>
      </c>
      <c r="IK86" s="67">
        <v>77</v>
      </c>
      <c r="IM86" s="67">
        <v>58</v>
      </c>
      <c r="IN86" s="65">
        <v>102</v>
      </c>
      <c r="IR86" s="67">
        <v>41</v>
      </c>
    </row>
    <row r="87" spans="1:235" ht="14.25">
      <c r="A87" s="39">
        <v>83</v>
      </c>
      <c r="B87" s="40" t="s">
        <v>49</v>
      </c>
      <c r="C87" s="40" t="s">
        <v>120</v>
      </c>
      <c r="D87" s="39">
        <v>2</v>
      </c>
      <c r="E87" s="41">
        <f t="shared" si="12"/>
        <v>102.3</v>
      </c>
      <c r="F87" s="42">
        <f t="shared" si="13"/>
        <v>126</v>
      </c>
      <c r="G87" s="42">
        <f t="shared" si="14"/>
        <v>98</v>
      </c>
      <c r="H87" s="42">
        <f t="shared" si="15"/>
        <v>77</v>
      </c>
      <c r="I87" s="42">
        <f t="shared" si="16"/>
        <v>69</v>
      </c>
      <c r="J87" s="42">
        <f>LARGE(BD87:EG87,1)</f>
        <v>141</v>
      </c>
      <c r="K87" s="42">
        <f>LARGE(BD87:EG87,2)</f>
        <v>129</v>
      </c>
      <c r="L87" s="42">
        <f>LARGE(BD87:EG87,3)</f>
        <v>101</v>
      </c>
      <c r="M87" s="42">
        <f>LARGE(BD87:EG87,4)</f>
        <v>96</v>
      </c>
      <c r="N87" s="42">
        <f t="shared" si="17"/>
        <v>95</v>
      </c>
      <c r="O87" s="42">
        <f t="shared" si="18"/>
        <v>91</v>
      </c>
      <c r="P87" s="41">
        <f>AVERAGE(AB87:AO87,BD87:BK87,BN87:EG87)</f>
        <v>86.3</v>
      </c>
      <c r="Q87" s="5">
        <f>COUNT(AB87:AO87,BD87:BK87,BN87:EG87)</f>
        <v>20</v>
      </c>
      <c r="R87" s="5">
        <f>MAX(Z87:AO87,BD87:EG87)</f>
        <v>141</v>
      </c>
      <c r="S87" s="5">
        <f>MIN(AB87:AO87,BD87:EG87)</f>
        <v>39</v>
      </c>
      <c r="U87" s="5">
        <f t="shared" si="19"/>
        <v>62</v>
      </c>
      <c r="V87" s="5">
        <f t="shared" si="20"/>
        <v>39</v>
      </c>
      <c r="W87" s="5">
        <f>LARGE(AX87:EG87,5)</f>
        <v>95</v>
      </c>
      <c r="X87" s="5">
        <f>LARGE(AX87:EG87,6)</f>
        <v>91</v>
      </c>
      <c r="Z87" s="9">
        <v>0</v>
      </c>
      <c r="AA87" s="9">
        <v>0</v>
      </c>
      <c r="AB87" s="9"/>
      <c r="AC87" s="9"/>
      <c r="AD87" s="9"/>
      <c r="AE87" s="9"/>
      <c r="AF87" s="9">
        <v>126</v>
      </c>
      <c r="AG87" s="9">
        <v>39</v>
      </c>
      <c r="AH87" s="9">
        <v>98</v>
      </c>
      <c r="AI87" s="9">
        <v>69</v>
      </c>
      <c r="AJ87" s="9"/>
      <c r="AK87" s="9"/>
      <c r="AL87" s="9">
        <v>77</v>
      </c>
      <c r="AM87" s="9">
        <v>62</v>
      </c>
      <c r="AN87" s="9"/>
      <c r="AO87" s="9"/>
      <c r="AR87" s="56">
        <f t="shared" si="21"/>
        <v>79.25</v>
      </c>
      <c r="AU87" s="56">
        <f>AVERAGE(BN87:IV87)</f>
        <v>94.3529411764706</v>
      </c>
      <c r="AW87" s="99">
        <f>COUNT(BN87:IV87)</f>
        <v>17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5"/>
      <c r="BE87" s="5"/>
      <c r="BF87" s="5">
        <v>78</v>
      </c>
      <c r="BG87" s="5">
        <v>85</v>
      </c>
      <c r="BH87" s="5"/>
      <c r="BI87" s="5"/>
      <c r="BJ87" s="5"/>
      <c r="BK87" s="5"/>
      <c r="BM87" s="56" t="s">
        <v>251</v>
      </c>
      <c r="DN87" s="2">
        <v>64</v>
      </c>
      <c r="DO87" s="2">
        <v>141</v>
      </c>
      <c r="DP87" s="2">
        <v>75</v>
      </c>
      <c r="DQ87" s="2">
        <v>70</v>
      </c>
      <c r="DR87" s="62">
        <v>90</v>
      </c>
      <c r="DS87" s="78">
        <v>96</v>
      </c>
      <c r="DT87" s="78">
        <v>60</v>
      </c>
      <c r="DU87" s="75">
        <v>91</v>
      </c>
      <c r="DV87" s="2">
        <v>101</v>
      </c>
      <c r="DW87" s="2">
        <v>129</v>
      </c>
      <c r="DX87" s="2">
        <v>80</v>
      </c>
      <c r="DY87" s="2">
        <v>95</v>
      </c>
      <c r="HW87" s="83">
        <v>111</v>
      </c>
      <c r="HX87" s="87">
        <v>137</v>
      </c>
      <c r="HY87" s="83">
        <v>85</v>
      </c>
      <c r="HZ87" s="92">
        <v>104</v>
      </c>
      <c r="IA87" s="86">
        <v>75</v>
      </c>
    </row>
    <row r="88" spans="1:234" ht="14.25">
      <c r="A88" s="39">
        <v>84</v>
      </c>
      <c r="B88" s="40" t="s">
        <v>71</v>
      </c>
      <c r="C88" s="40" t="s">
        <v>45</v>
      </c>
      <c r="D88" s="39">
        <v>3</v>
      </c>
      <c r="E88" s="41">
        <f t="shared" si="12"/>
        <v>101.8</v>
      </c>
      <c r="F88" s="42">
        <f t="shared" si="13"/>
        <v>114</v>
      </c>
      <c r="G88" s="42">
        <f t="shared" si="14"/>
        <v>114</v>
      </c>
      <c r="H88" s="42">
        <f t="shared" si="15"/>
        <v>77</v>
      </c>
      <c r="I88" s="42">
        <f t="shared" si="16"/>
        <v>74</v>
      </c>
      <c r="J88" s="42">
        <f>LARGE(BD88:EG88,1)</f>
        <v>141</v>
      </c>
      <c r="K88" s="42">
        <f>LARGE(BD88:EG88,2)</f>
        <v>114</v>
      </c>
      <c r="L88" s="42">
        <f>LARGE(BD88:EG88,3)</f>
        <v>107</v>
      </c>
      <c r="M88" s="42">
        <f>LARGE(BD88:EG88,4)</f>
        <v>96</v>
      </c>
      <c r="N88" s="42">
        <f t="shared" si="17"/>
        <v>96</v>
      </c>
      <c r="O88" s="42">
        <f t="shared" si="18"/>
        <v>85</v>
      </c>
      <c r="P88" s="41">
        <f>AVERAGE(AB88:AO88,BD88:BK88,BN88:EG88)</f>
        <v>79.77272727272727</v>
      </c>
      <c r="Q88" s="5">
        <f>COUNT(AB88:AO88,BD88:BK88,BN88:EG88)</f>
        <v>22</v>
      </c>
      <c r="R88" s="5">
        <f>MAX(Z88:AO88,BD88:EG88)</f>
        <v>141</v>
      </c>
      <c r="S88" s="5">
        <f>MIN(AB88:AO88,BD88:EG88)</f>
        <v>38</v>
      </c>
      <c r="U88" s="5">
        <f t="shared" si="19"/>
        <v>74</v>
      </c>
      <c r="V88" s="5">
        <f t="shared" si="20"/>
        <v>67</v>
      </c>
      <c r="W88" s="5">
        <f>LARGE(AX88:EG88,5)</f>
        <v>96</v>
      </c>
      <c r="X88" s="5">
        <f>LARGE(AX88:EG88,6)</f>
        <v>85</v>
      </c>
      <c r="Z88" s="9">
        <v>0</v>
      </c>
      <c r="AA88" s="9">
        <v>0</v>
      </c>
      <c r="AB88" s="9"/>
      <c r="AC88" s="9"/>
      <c r="AD88" s="9">
        <v>74</v>
      </c>
      <c r="AE88" s="9">
        <v>67</v>
      </c>
      <c r="AF88" s="9"/>
      <c r="AG88" s="9"/>
      <c r="AH88" s="9">
        <v>77</v>
      </c>
      <c r="AI88" s="9">
        <v>114</v>
      </c>
      <c r="AJ88" s="9">
        <v>38</v>
      </c>
      <c r="AK88" s="9">
        <v>114</v>
      </c>
      <c r="AL88" s="9">
        <v>57</v>
      </c>
      <c r="AM88" s="9">
        <v>60</v>
      </c>
      <c r="AN88" s="9">
        <v>74</v>
      </c>
      <c r="AO88" s="9">
        <v>52</v>
      </c>
      <c r="AR88" s="56">
        <f t="shared" si="21"/>
        <v>72.7</v>
      </c>
      <c r="AU88" s="56">
        <f>AVERAGE(BN88:IV88)</f>
        <v>84.35714285714286</v>
      </c>
      <c r="AW88" s="99">
        <f>COUNT(BN88:IV88)</f>
        <v>14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5"/>
      <c r="BE88" s="5"/>
      <c r="BF88" s="5"/>
      <c r="BG88" s="5"/>
      <c r="BH88" s="5"/>
      <c r="BI88" s="5"/>
      <c r="BJ88" s="5"/>
      <c r="BK88" s="5"/>
      <c r="BM88" s="56" t="s">
        <v>251</v>
      </c>
      <c r="DN88" s="2">
        <v>68</v>
      </c>
      <c r="DO88" s="2">
        <v>64</v>
      </c>
      <c r="DP88" s="2">
        <v>107</v>
      </c>
      <c r="DQ88" s="2">
        <v>69</v>
      </c>
      <c r="DR88" s="62">
        <v>43</v>
      </c>
      <c r="DS88" s="78">
        <v>85</v>
      </c>
      <c r="DT88" s="78">
        <v>114</v>
      </c>
      <c r="DU88" s="75">
        <v>96</v>
      </c>
      <c r="DV88" s="2">
        <v>96</v>
      </c>
      <c r="DW88" s="2">
        <v>141</v>
      </c>
      <c r="DX88" s="2">
        <v>85</v>
      </c>
      <c r="DY88" s="2">
        <v>60</v>
      </c>
      <c r="HW88" s="83">
        <v>91</v>
      </c>
      <c r="HZ88" s="92">
        <v>62</v>
      </c>
    </row>
    <row r="89" spans="1:234" ht="14.25">
      <c r="A89" s="39">
        <v>85</v>
      </c>
      <c r="B89" s="40" t="s">
        <v>87</v>
      </c>
      <c r="C89" s="40" t="s">
        <v>120</v>
      </c>
      <c r="D89" s="39">
        <v>3</v>
      </c>
      <c r="E89" s="41">
        <f t="shared" si="12"/>
        <v>95.7</v>
      </c>
      <c r="F89" s="42">
        <f t="shared" si="13"/>
        <v>105</v>
      </c>
      <c r="G89" s="42">
        <f t="shared" si="14"/>
        <v>100</v>
      </c>
      <c r="H89" s="42">
        <f t="shared" si="15"/>
        <v>84</v>
      </c>
      <c r="I89" s="42">
        <f t="shared" si="16"/>
        <v>77</v>
      </c>
      <c r="J89" s="42">
        <f>LARGE(BD89:EG89,1)</f>
        <v>121</v>
      </c>
      <c r="K89" s="42">
        <f>LARGE(BD89:EG89,2)</f>
        <v>116</v>
      </c>
      <c r="L89" s="42">
        <f>LARGE(BD89:EG89,3)</f>
        <v>93</v>
      </c>
      <c r="M89" s="42">
        <f>LARGE(BD89:EG89,4)</f>
        <v>89</v>
      </c>
      <c r="N89" s="42">
        <f t="shared" si="17"/>
        <v>89</v>
      </c>
      <c r="O89" s="42">
        <f t="shared" si="18"/>
        <v>83</v>
      </c>
      <c r="P89" s="41">
        <f>AVERAGE(AB89:AO89,BD89:BK89,BN89:EG89)</f>
        <v>78.36363636363636</v>
      </c>
      <c r="Q89" s="5">
        <f>COUNT(AB89:AO89,BD89:BK89,BN89:EG89)</f>
        <v>22</v>
      </c>
      <c r="R89" s="5">
        <f>MAX(Z89:AO89,BD89:EG89)</f>
        <v>121</v>
      </c>
      <c r="S89" s="5">
        <f>MIN(AB89:AO89,BD89:EG89)</f>
        <v>36</v>
      </c>
      <c r="U89" s="5">
        <f t="shared" si="19"/>
        <v>74</v>
      </c>
      <c r="V89" s="5">
        <f t="shared" si="20"/>
        <v>62</v>
      </c>
      <c r="W89" s="5">
        <f>LARGE(AX89:EG89,5)</f>
        <v>89</v>
      </c>
      <c r="X89" s="5">
        <f>LARGE(AX89:EG89,6)</f>
        <v>83</v>
      </c>
      <c r="Z89" s="9">
        <v>0</v>
      </c>
      <c r="AA89" s="9">
        <v>0</v>
      </c>
      <c r="AB89" s="9"/>
      <c r="AC89" s="9"/>
      <c r="AD89" s="9">
        <v>100</v>
      </c>
      <c r="AE89" s="9">
        <v>105</v>
      </c>
      <c r="AF89" s="9">
        <v>74</v>
      </c>
      <c r="AG89" s="9">
        <v>59</v>
      </c>
      <c r="AH89" s="9">
        <v>57</v>
      </c>
      <c r="AI89" s="9">
        <v>77</v>
      </c>
      <c r="AJ89" s="9"/>
      <c r="AK89" s="9"/>
      <c r="AL89" s="9">
        <v>84</v>
      </c>
      <c r="AM89" s="9">
        <v>62</v>
      </c>
      <c r="AN89" s="9"/>
      <c r="AO89" s="9"/>
      <c r="AR89" s="56">
        <f t="shared" si="21"/>
        <v>73.7</v>
      </c>
      <c r="AU89" s="56">
        <f>AVERAGE(BN89:IV89)</f>
        <v>82.46666666666667</v>
      </c>
      <c r="AW89" s="99">
        <f>COUNT(BN89:IV89)</f>
        <v>15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5"/>
      <c r="BE89" s="5"/>
      <c r="BF89" s="5">
        <v>83</v>
      </c>
      <c r="BG89" s="5">
        <v>36</v>
      </c>
      <c r="BH89" s="5"/>
      <c r="BI89" s="5"/>
      <c r="BJ89" s="5"/>
      <c r="BK89" s="5"/>
      <c r="BM89" s="56" t="s">
        <v>251</v>
      </c>
      <c r="DN89" s="2">
        <v>93</v>
      </c>
      <c r="DO89" s="2">
        <v>62</v>
      </c>
      <c r="DP89" s="2">
        <v>81</v>
      </c>
      <c r="DQ89" s="2">
        <v>121</v>
      </c>
      <c r="DR89" s="62">
        <v>89</v>
      </c>
      <c r="DS89" s="78">
        <v>116</v>
      </c>
      <c r="DT89" s="78">
        <v>70</v>
      </c>
      <c r="DU89" s="75">
        <v>89</v>
      </c>
      <c r="DV89" s="2">
        <v>71</v>
      </c>
      <c r="DW89" s="2">
        <v>64</v>
      </c>
      <c r="DX89" s="2">
        <v>59</v>
      </c>
      <c r="DY89" s="2">
        <v>72</v>
      </c>
      <c r="HW89" s="83">
        <v>85</v>
      </c>
      <c r="HY89" s="83">
        <v>94</v>
      </c>
      <c r="HZ89" s="92">
        <v>71</v>
      </c>
    </row>
    <row r="90" spans="1:233" ht="14.25">
      <c r="A90" s="39">
        <v>86</v>
      </c>
      <c r="B90" s="40" t="s">
        <v>99</v>
      </c>
      <c r="C90" s="40" t="s">
        <v>167</v>
      </c>
      <c r="D90" s="39">
        <v>3</v>
      </c>
      <c r="E90" s="41">
        <f t="shared" si="12"/>
        <v>96.8</v>
      </c>
      <c r="F90" s="42">
        <f t="shared" si="13"/>
        <v>113</v>
      </c>
      <c r="G90" s="42">
        <f t="shared" si="14"/>
        <v>95</v>
      </c>
      <c r="H90" s="42">
        <f t="shared" si="15"/>
        <v>95</v>
      </c>
      <c r="I90" s="42">
        <f t="shared" si="16"/>
        <v>89</v>
      </c>
      <c r="J90" s="42">
        <f>LARGE(BD90:EG90,1)</f>
        <v>120</v>
      </c>
      <c r="K90" s="42">
        <f>LARGE(BD90:EG90,2)</f>
        <v>110</v>
      </c>
      <c r="L90" s="42">
        <f>LARGE(BD90:EG90,3)</f>
        <v>94</v>
      </c>
      <c r="M90" s="42">
        <f>LARGE(BD90:EG90,4)</f>
        <v>94</v>
      </c>
      <c r="N90" s="42">
        <f t="shared" si="17"/>
        <v>82</v>
      </c>
      <c r="O90" s="42">
        <f t="shared" si="18"/>
        <v>76</v>
      </c>
      <c r="P90" s="41">
        <f>AVERAGE(AB90:AO90,BD90:BK90,BN90:EG90)</f>
        <v>74.625</v>
      </c>
      <c r="Q90" s="5">
        <f>COUNT(AB90:AO90,BD90:BK90,BN90:EG90)</f>
        <v>24</v>
      </c>
      <c r="R90" s="5">
        <f>MAX(Z90:AO90,BD90:EG90)</f>
        <v>120</v>
      </c>
      <c r="S90" s="5">
        <f>MIN(AB90:AO90,BD90:EG90)</f>
        <v>37</v>
      </c>
      <c r="U90" s="5">
        <f t="shared" si="19"/>
        <v>69</v>
      </c>
      <c r="V90" s="5">
        <f t="shared" si="20"/>
        <v>64</v>
      </c>
      <c r="W90" s="5">
        <f>LARGE(AX90:EG90,5)</f>
        <v>82</v>
      </c>
      <c r="X90" s="5">
        <f>LARGE(AX90:EG90,6)</f>
        <v>76</v>
      </c>
      <c r="Z90" s="9">
        <v>0</v>
      </c>
      <c r="AA90" s="9">
        <v>0</v>
      </c>
      <c r="AB90" s="9">
        <v>89</v>
      </c>
      <c r="AC90" s="9">
        <v>37</v>
      </c>
      <c r="AD90" s="9">
        <v>95</v>
      </c>
      <c r="AE90" s="9">
        <v>64</v>
      </c>
      <c r="AF90" s="9">
        <v>95</v>
      </c>
      <c r="AG90" s="9">
        <v>113</v>
      </c>
      <c r="AH90" s="9">
        <v>54</v>
      </c>
      <c r="AI90" s="9">
        <v>69</v>
      </c>
      <c r="AJ90" s="9"/>
      <c r="AK90" s="9"/>
      <c r="AL90" s="9">
        <v>51</v>
      </c>
      <c r="AM90" s="9">
        <v>50</v>
      </c>
      <c r="AN90" s="9"/>
      <c r="AO90" s="9"/>
      <c r="AR90" s="56">
        <f t="shared" si="21"/>
        <v>70.5</v>
      </c>
      <c r="AU90" s="56">
        <f>AVERAGE(BN90:IV90)</f>
        <v>85.22222222222223</v>
      </c>
      <c r="AW90" s="99">
        <f>COUNT(BN90:IV90)</f>
        <v>9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5">
        <v>94</v>
      </c>
      <c r="BE90" s="5">
        <v>65</v>
      </c>
      <c r="BF90" s="5">
        <v>64</v>
      </c>
      <c r="BG90" s="5">
        <v>66</v>
      </c>
      <c r="BH90" s="5">
        <v>70</v>
      </c>
      <c r="BI90" s="5">
        <v>52</v>
      </c>
      <c r="BJ90" s="5"/>
      <c r="BK90" s="5"/>
      <c r="BM90" s="56" t="s">
        <v>251</v>
      </c>
      <c r="DR90" s="62">
        <v>64</v>
      </c>
      <c r="DS90" s="78">
        <v>94</v>
      </c>
      <c r="DT90" s="78">
        <v>59</v>
      </c>
      <c r="DU90" s="75">
        <v>76</v>
      </c>
      <c r="DV90" s="2">
        <v>58</v>
      </c>
      <c r="DW90" s="2">
        <v>82</v>
      </c>
      <c r="DX90" s="2">
        <v>110</v>
      </c>
      <c r="DY90" s="2">
        <v>120</v>
      </c>
      <c r="HY90" s="83">
        <v>104</v>
      </c>
    </row>
    <row r="91" spans="1:235" ht="14.25">
      <c r="A91" s="39">
        <v>87</v>
      </c>
      <c r="B91" s="40" t="s">
        <v>154</v>
      </c>
      <c r="C91" s="40" t="s">
        <v>167</v>
      </c>
      <c r="D91" s="39">
        <v>3</v>
      </c>
      <c r="E91" s="41">
        <f t="shared" si="12"/>
        <v>95</v>
      </c>
      <c r="F91" s="42">
        <f t="shared" si="13"/>
        <v>101</v>
      </c>
      <c r="G91" s="42">
        <f t="shared" si="14"/>
        <v>88</v>
      </c>
      <c r="H91" s="42">
        <f t="shared" si="15"/>
        <v>85</v>
      </c>
      <c r="I91" s="42">
        <f t="shared" si="16"/>
        <v>79</v>
      </c>
      <c r="J91" s="42">
        <f>LARGE(BD91:EG91,1)</f>
        <v>114</v>
      </c>
      <c r="K91" s="42">
        <f>LARGE(BD91:EG91,2)</f>
        <v>108</v>
      </c>
      <c r="L91" s="42">
        <f>LARGE(BD91:EG91,3)</f>
        <v>99</v>
      </c>
      <c r="M91" s="42">
        <f>LARGE(BD91:EG91,4)</f>
        <v>98</v>
      </c>
      <c r="N91" s="42">
        <f t="shared" si="17"/>
        <v>92</v>
      </c>
      <c r="O91" s="42">
        <f t="shared" si="18"/>
        <v>86</v>
      </c>
      <c r="P91" s="41">
        <f>AVERAGE(AB91:AO91,BD91:BK91,BN91:EG91)</f>
        <v>71.35</v>
      </c>
      <c r="Q91" s="5">
        <f>COUNT(AB91:AO91,BD91:BK91,BN91:EG91)</f>
        <v>20</v>
      </c>
      <c r="R91" s="5">
        <f>MAX(Z91:AO91,BD91:EG91)</f>
        <v>114</v>
      </c>
      <c r="S91" s="5">
        <f>MIN(AB91:AO91,BD91:EG91)</f>
        <v>13</v>
      </c>
      <c r="U91" s="5">
        <f t="shared" si="19"/>
        <v>68</v>
      </c>
      <c r="V91" s="5">
        <f t="shared" si="20"/>
        <v>57</v>
      </c>
      <c r="W91" s="5">
        <f>LARGE(AX91:EG91,5)</f>
        <v>92</v>
      </c>
      <c r="X91" s="5">
        <f>LARGE(AX91:EG91,6)</f>
        <v>86</v>
      </c>
      <c r="Z91" s="9">
        <v>0</v>
      </c>
      <c r="AA91" s="9">
        <v>0</v>
      </c>
      <c r="AB91" s="9">
        <v>88</v>
      </c>
      <c r="AC91" s="9">
        <v>52</v>
      </c>
      <c r="AD91" s="9">
        <v>57</v>
      </c>
      <c r="AE91" s="9">
        <v>68</v>
      </c>
      <c r="AF91" s="9"/>
      <c r="AG91" s="9"/>
      <c r="AH91" s="9">
        <v>79</v>
      </c>
      <c r="AI91" s="9">
        <v>85</v>
      </c>
      <c r="AJ91" s="9"/>
      <c r="AK91" s="9"/>
      <c r="AL91" s="9">
        <v>51</v>
      </c>
      <c r="AM91" s="9">
        <v>101</v>
      </c>
      <c r="AN91" s="9"/>
      <c r="AO91" s="9"/>
      <c r="AR91" s="56">
        <f t="shared" si="21"/>
        <v>63.166666666666664</v>
      </c>
      <c r="AU91" s="56">
        <f>AVERAGE(BN91:IV91)</f>
        <v>85.9</v>
      </c>
      <c r="AW91" s="99">
        <f>COUNT(BN91:IV91)</f>
        <v>10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5">
        <v>13</v>
      </c>
      <c r="BE91" s="5">
        <v>60</v>
      </c>
      <c r="BF91" s="5"/>
      <c r="BG91" s="5"/>
      <c r="BH91" s="5">
        <v>86</v>
      </c>
      <c r="BI91" s="5">
        <v>18</v>
      </c>
      <c r="BJ91" s="5"/>
      <c r="BK91" s="5"/>
      <c r="BM91" s="56" t="s">
        <v>251</v>
      </c>
      <c r="DN91" s="2">
        <v>49</v>
      </c>
      <c r="DO91" s="2">
        <v>92</v>
      </c>
      <c r="DR91" s="62">
        <v>34</v>
      </c>
      <c r="DS91" s="78">
        <v>108</v>
      </c>
      <c r="DV91" s="2">
        <v>114</v>
      </c>
      <c r="DW91" s="2">
        <v>75</v>
      </c>
      <c r="DX91" s="2">
        <v>98</v>
      </c>
      <c r="DY91" s="2">
        <v>99</v>
      </c>
      <c r="HY91" s="83">
        <v>95</v>
      </c>
      <c r="IA91" s="86">
        <v>95</v>
      </c>
    </row>
    <row r="92" spans="1:89" ht="14.25">
      <c r="A92" s="39">
        <v>88</v>
      </c>
      <c r="B92" s="40" t="s">
        <v>144</v>
      </c>
      <c r="C92" s="40" t="s">
        <v>117</v>
      </c>
      <c r="D92" s="39">
        <v>2</v>
      </c>
      <c r="E92" s="41">
        <f t="shared" si="12"/>
        <v>94.9</v>
      </c>
      <c r="F92" s="42">
        <f t="shared" si="13"/>
        <v>189</v>
      </c>
      <c r="G92" s="42">
        <f t="shared" si="14"/>
        <v>79</v>
      </c>
      <c r="H92" s="42">
        <f t="shared" si="15"/>
        <v>69</v>
      </c>
      <c r="I92" s="42">
        <f t="shared" si="16"/>
        <v>62</v>
      </c>
      <c r="J92" s="42">
        <f>LARGE(BD92:EG92,1)</f>
        <v>101</v>
      </c>
      <c r="K92" s="42">
        <f>LARGE(BD92:EG92,2)</f>
        <v>99</v>
      </c>
      <c r="L92" s="42">
        <f>LARGE(BD92:EG92,3)</f>
        <v>98</v>
      </c>
      <c r="M92" s="42">
        <f>LARGE(BD92:EG92,4)</f>
        <v>98</v>
      </c>
      <c r="N92" s="42">
        <f t="shared" si="17"/>
        <v>77</v>
      </c>
      <c r="O92" s="42">
        <f t="shared" si="18"/>
        <v>77</v>
      </c>
      <c r="P92" s="41">
        <f>AVERAGE(AB92:AO92,BD92:BK92,BN92:EG92)</f>
        <v>89.83333333333333</v>
      </c>
      <c r="Q92" s="5">
        <f>COUNT(AB92:AO92,BD92:BK92,BN92:EG92)</f>
        <v>12</v>
      </c>
      <c r="R92" s="5">
        <f>MAX(Z92:AO92,BD92:EG92)</f>
        <v>189</v>
      </c>
      <c r="S92" s="5">
        <f>MIN(AB92:AO92,BD92:EG92)</f>
        <v>53</v>
      </c>
      <c r="U92" s="5">
        <f t="shared" si="19"/>
        <v>0</v>
      </c>
      <c r="V92" s="5">
        <f t="shared" si="20"/>
        <v>0</v>
      </c>
      <c r="W92" s="5">
        <f>LARGE(AX92:EG92,5)</f>
        <v>77</v>
      </c>
      <c r="X92" s="5">
        <f>LARGE(AX92:EG92,6)</f>
        <v>77</v>
      </c>
      <c r="Z92" s="9">
        <v>0</v>
      </c>
      <c r="AA92" s="9">
        <v>0</v>
      </c>
      <c r="AB92" s="9"/>
      <c r="AC92" s="9"/>
      <c r="AD92" s="9"/>
      <c r="AE92" s="9"/>
      <c r="AF92" s="9"/>
      <c r="AG92" s="9"/>
      <c r="AH92" s="9"/>
      <c r="AI92" s="9"/>
      <c r="AJ92" s="9">
        <v>189</v>
      </c>
      <c r="AK92" s="9">
        <v>62</v>
      </c>
      <c r="AL92" s="9"/>
      <c r="AM92" s="9"/>
      <c r="AN92" s="9">
        <v>79</v>
      </c>
      <c r="AO92" s="9">
        <v>69</v>
      </c>
      <c r="AR92" s="56">
        <f t="shared" si="21"/>
        <v>91</v>
      </c>
      <c r="AU92" s="56">
        <f>AVERAGE(BN92:IV92)</f>
        <v>87.5</v>
      </c>
      <c r="AW92" s="99">
        <f>COUNT(BN92:IV92)</f>
        <v>4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5"/>
      <c r="BE92" s="5"/>
      <c r="BF92" s="5"/>
      <c r="BG92" s="5"/>
      <c r="BH92" s="5">
        <v>98</v>
      </c>
      <c r="BI92" s="5">
        <v>77</v>
      </c>
      <c r="BJ92" s="5">
        <v>101</v>
      </c>
      <c r="BK92" s="5">
        <v>53</v>
      </c>
      <c r="BM92" s="56" t="s">
        <v>250</v>
      </c>
      <c r="BP92" s="8">
        <v>98</v>
      </c>
      <c r="BQ92" s="2">
        <v>76</v>
      </c>
      <c r="CJ92" s="62">
        <v>99</v>
      </c>
      <c r="CK92" s="2">
        <v>77</v>
      </c>
    </row>
    <row r="93" spans="1:251" ht="14.25">
      <c r="A93" s="39">
        <v>89</v>
      </c>
      <c r="B93" s="40" t="s">
        <v>106</v>
      </c>
      <c r="C93" s="40" t="s">
        <v>119</v>
      </c>
      <c r="D93" s="39">
        <v>3</v>
      </c>
      <c r="E93" s="41">
        <f t="shared" si="12"/>
        <v>94.4</v>
      </c>
      <c r="F93" s="42">
        <f t="shared" si="13"/>
        <v>89</v>
      </c>
      <c r="G93" s="42">
        <f t="shared" si="14"/>
        <v>89</v>
      </c>
      <c r="H93" s="42">
        <f t="shared" si="15"/>
        <v>85</v>
      </c>
      <c r="I93" s="42">
        <f t="shared" si="16"/>
        <v>78</v>
      </c>
      <c r="J93" s="42">
        <f>LARGE(BD93:EG93,1)</f>
        <v>110</v>
      </c>
      <c r="K93" s="42">
        <f>LARGE(BD93:EG93,2)</f>
        <v>109</v>
      </c>
      <c r="L93" s="42">
        <f>LARGE(BD93:EG93,3)</f>
        <v>101</v>
      </c>
      <c r="M93" s="42">
        <f>LARGE(BD93:EG93,4)</f>
        <v>97</v>
      </c>
      <c r="N93" s="42">
        <f t="shared" si="17"/>
        <v>93</v>
      </c>
      <c r="O93" s="42">
        <f t="shared" si="18"/>
        <v>93</v>
      </c>
      <c r="P93" s="41">
        <f>AVERAGE(AB93:AO93,BD93:BK93,BN93:EG93)</f>
        <v>71.34210526315789</v>
      </c>
      <c r="Q93" s="5">
        <f>COUNT(AB93:AO93,BD93:BK93,BN93:EG93)</f>
        <v>38</v>
      </c>
      <c r="R93" s="5">
        <f>MAX(Z93:AO93,BD93:EG93)</f>
        <v>110</v>
      </c>
      <c r="S93" s="5">
        <f>MIN(AB93:AO93,BD93:EG93)</f>
        <v>31</v>
      </c>
      <c r="U93" s="5">
        <f t="shared" si="19"/>
        <v>75</v>
      </c>
      <c r="V93" s="5">
        <f t="shared" si="20"/>
        <v>75</v>
      </c>
      <c r="W93" s="5">
        <f>LARGE(AX93:EG93,5)</f>
        <v>93</v>
      </c>
      <c r="X93" s="5">
        <f>LARGE(AX93:EG93,6)</f>
        <v>93</v>
      </c>
      <c r="Z93" s="9">
        <v>0</v>
      </c>
      <c r="AA93" s="9">
        <v>0</v>
      </c>
      <c r="AB93" s="9">
        <v>60</v>
      </c>
      <c r="AC93" s="9">
        <v>31</v>
      </c>
      <c r="AD93" s="9">
        <v>78</v>
      </c>
      <c r="AE93" s="9">
        <v>75</v>
      </c>
      <c r="AF93" s="9">
        <v>85</v>
      </c>
      <c r="AG93" s="9">
        <v>69</v>
      </c>
      <c r="AH93" s="9">
        <v>69</v>
      </c>
      <c r="AI93" s="9">
        <v>53</v>
      </c>
      <c r="AJ93" s="9"/>
      <c r="AK93" s="9"/>
      <c r="AL93" s="9">
        <v>47</v>
      </c>
      <c r="AM93" s="9">
        <v>89</v>
      </c>
      <c r="AN93" s="9">
        <v>89</v>
      </c>
      <c r="AO93" s="9">
        <v>75</v>
      </c>
      <c r="AR93" s="56">
        <f t="shared" si="21"/>
        <v>65.94444444444444</v>
      </c>
      <c r="AU93" s="56">
        <f>AVERAGE(BN93:IV93)</f>
        <v>75.84615384615384</v>
      </c>
      <c r="AW93" s="99">
        <f>COUNT(BN93:IV93)</f>
        <v>26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5">
        <v>41</v>
      </c>
      <c r="BE93" s="5">
        <v>34</v>
      </c>
      <c r="BF93" s="5">
        <v>62</v>
      </c>
      <c r="BG93" s="5">
        <v>77</v>
      </c>
      <c r="BH93" s="5"/>
      <c r="BI93" s="5"/>
      <c r="BJ93" s="5">
        <v>97</v>
      </c>
      <c r="BK93" s="5">
        <v>56</v>
      </c>
      <c r="BM93" s="56" t="s">
        <v>250</v>
      </c>
      <c r="BR93" s="62">
        <v>87</v>
      </c>
      <c r="BS93" s="2">
        <v>74</v>
      </c>
      <c r="BT93" s="2">
        <v>110</v>
      </c>
      <c r="BU93" s="2">
        <v>80</v>
      </c>
      <c r="BV93" s="62">
        <v>72</v>
      </c>
      <c r="BW93" s="2">
        <v>40</v>
      </c>
      <c r="BX93" s="2">
        <v>93</v>
      </c>
      <c r="BY93" s="2">
        <v>82</v>
      </c>
      <c r="BZ93" s="62">
        <v>91</v>
      </c>
      <c r="CA93" s="2">
        <v>33</v>
      </c>
      <c r="CB93" s="2">
        <v>75</v>
      </c>
      <c r="CC93" s="2">
        <v>33</v>
      </c>
      <c r="CD93" s="2">
        <v>52</v>
      </c>
      <c r="CE93" s="2">
        <v>62</v>
      </c>
      <c r="CF93" s="62">
        <v>93</v>
      </c>
      <c r="CG93" s="2">
        <v>101</v>
      </c>
      <c r="CH93" s="2">
        <v>74</v>
      </c>
      <c r="CI93" s="2">
        <v>109</v>
      </c>
      <c r="CP93" s="62">
        <v>92</v>
      </c>
      <c r="CQ93" s="2">
        <v>71</v>
      </c>
      <c r="II93" s="67">
        <v>74</v>
      </c>
      <c r="IJ93" s="66">
        <v>115</v>
      </c>
      <c r="IK93" s="67">
        <v>50</v>
      </c>
      <c r="IL93" s="66">
        <v>91</v>
      </c>
      <c r="IN93" s="65">
        <v>65</v>
      </c>
      <c r="IQ93" s="66">
        <v>53</v>
      </c>
    </row>
    <row r="94" spans="1:253" ht="14.25">
      <c r="A94" s="39">
        <v>90</v>
      </c>
      <c r="B94" s="40" t="s">
        <v>174</v>
      </c>
      <c r="C94" s="40" t="s">
        <v>119</v>
      </c>
      <c r="D94" s="39" t="s">
        <v>146</v>
      </c>
      <c r="E94" s="41">
        <f t="shared" si="12"/>
        <v>93</v>
      </c>
      <c r="F94" s="42">
        <f t="shared" si="13"/>
        <v>97</v>
      </c>
      <c r="G94" s="42">
        <f t="shared" si="14"/>
        <v>93</v>
      </c>
      <c r="H94" s="42">
        <f t="shared" si="15"/>
        <v>89</v>
      </c>
      <c r="I94" s="42">
        <f t="shared" si="16"/>
        <v>81</v>
      </c>
      <c r="J94" s="42">
        <f>LARGE(BD94:EG94,1)</f>
        <v>122</v>
      </c>
      <c r="K94" s="42">
        <f>LARGE(BD94:EG94,2)</f>
        <v>116</v>
      </c>
      <c r="L94" s="42">
        <f>LARGE(BD94:EG94,3)</f>
        <v>92</v>
      </c>
      <c r="M94" s="42">
        <f>LARGE(BD94:EG94,4)</f>
        <v>80</v>
      </c>
      <c r="N94" s="42">
        <f t="shared" si="17"/>
        <v>80</v>
      </c>
      <c r="O94" s="42">
        <f t="shared" si="18"/>
        <v>80</v>
      </c>
      <c r="P94" s="41">
        <f>AVERAGE(AB94:AO94,BD94:BK94,BN94:EG94)</f>
        <v>79.75</v>
      </c>
      <c r="Q94" s="5">
        <f>COUNT(AB94:AO94,BD94:BK94,BN94:EG94)</f>
        <v>16</v>
      </c>
      <c r="R94" s="5">
        <f>MAX(Z94:AO94,BD94:EG94)</f>
        <v>122</v>
      </c>
      <c r="S94" s="5">
        <f>MIN(AB94:AO94,BD94:EG94)</f>
        <v>33</v>
      </c>
      <c r="U94" s="5">
        <f t="shared" si="19"/>
        <v>80</v>
      </c>
      <c r="V94" s="5">
        <f t="shared" si="20"/>
        <v>74</v>
      </c>
      <c r="W94" s="5">
        <f>LARGE(AX94:EG94,5)</f>
        <v>80</v>
      </c>
      <c r="X94" s="5">
        <f>LARGE(AX94:EG94,6)</f>
        <v>67</v>
      </c>
      <c r="Z94" s="9">
        <v>0</v>
      </c>
      <c r="AA94" s="9">
        <v>0</v>
      </c>
      <c r="AB94" s="9">
        <v>74</v>
      </c>
      <c r="AC94" s="9">
        <v>58</v>
      </c>
      <c r="AD94" s="9">
        <v>81</v>
      </c>
      <c r="AE94" s="9">
        <v>97</v>
      </c>
      <c r="AF94" s="9">
        <v>80</v>
      </c>
      <c r="AG94" s="9">
        <v>49</v>
      </c>
      <c r="AH94" s="9">
        <v>93</v>
      </c>
      <c r="AI94" s="9">
        <v>89</v>
      </c>
      <c r="AJ94" s="9"/>
      <c r="AK94" s="9"/>
      <c r="AL94" s="9"/>
      <c r="AM94" s="9"/>
      <c r="AN94" s="9"/>
      <c r="AO94" s="9"/>
      <c r="AR94" s="56">
        <f t="shared" si="21"/>
        <v>77.625</v>
      </c>
      <c r="AU94" s="56">
        <f>AVERAGE(BN94:IV94)</f>
        <v>86.6</v>
      </c>
      <c r="AW94" s="99">
        <f>COUNT(BN94:IV94)</f>
        <v>10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5"/>
      <c r="BE94" s="5"/>
      <c r="BF94" s="5"/>
      <c r="BG94" s="5"/>
      <c r="BH94" s="5"/>
      <c r="BI94" s="5"/>
      <c r="BJ94" s="5"/>
      <c r="BK94" s="5"/>
      <c r="BM94" s="56" t="s">
        <v>250</v>
      </c>
      <c r="CF94" s="62">
        <v>92</v>
      </c>
      <c r="CG94" s="2">
        <v>80</v>
      </c>
      <c r="CJ94" s="62">
        <v>116</v>
      </c>
      <c r="CK94" s="2">
        <v>122</v>
      </c>
      <c r="CL94" s="2">
        <v>80</v>
      </c>
      <c r="CM94" s="2">
        <v>67</v>
      </c>
      <c r="CN94" s="2">
        <v>33</v>
      </c>
      <c r="CO94" s="2">
        <v>65</v>
      </c>
      <c r="IR94" s="67">
        <v>84</v>
      </c>
      <c r="IS94" s="65">
        <v>127</v>
      </c>
    </row>
    <row r="95" spans="1:223" ht="14.25">
      <c r="A95" s="39">
        <v>91</v>
      </c>
      <c r="B95" s="40" t="s">
        <v>55</v>
      </c>
      <c r="C95" s="40" t="s">
        <v>42</v>
      </c>
      <c r="D95" s="39">
        <v>3</v>
      </c>
      <c r="E95" s="41">
        <f t="shared" si="12"/>
        <v>92.1</v>
      </c>
      <c r="F95" s="42">
        <f t="shared" si="13"/>
        <v>91</v>
      </c>
      <c r="G95" s="42">
        <f t="shared" si="14"/>
        <v>91</v>
      </c>
      <c r="H95" s="42">
        <f t="shared" si="15"/>
        <v>60</v>
      </c>
      <c r="I95" s="42">
        <f t="shared" si="16"/>
        <v>54</v>
      </c>
      <c r="J95" s="42">
        <f>LARGE(BD95:EG95,1)</f>
        <v>126</v>
      </c>
      <c r="K95" s="42">
        <f>LARGE(BD95:EG95,2)</f>
        <v>110</v>
      </c>
      <c r="L95" s="42">
        <f>LARGE(BD95:EG95,3)</f>
        <v>106</v>
      </c>
      <c r="M95" s="42">
        <f>LARGE(BD95:EG95,4)</f>
        <v>97</v>
      </c>
      <c r="N95" s="42">
        <f t="shared" si="17"/>
        <v>93</v>
      </c>
      <c r="O95" s="42">
        <f t="shared" si="18"/>
        <v>93</v>
      </c>
      <c r="P95" s="41">
        <f>AVERAGE(AB95:AO95,BD95:BK95,BN95:EG95)</f>
        <v>68.5</v>
      </c>
      <c r="Q95" s="5">
        <f>COUNT(AB95:AO95,BD95:BK95,BN95:EG95)</f>
        <v>28</v>
      </c>
      <c r="R95" s="5">
        <f>MAX(Z95:AO95,BD95:EG95)</f>
        <v>126</v>
      </c>
      <c r="S95" s="5">
        <f>MIN(AB95:AO95,BD95:EG95)</f>
        <v>29</v>
      </c>
      <c r="U95" s="5">
        <f t="shared" si="19"/>
        <v>40</v>
      </c>
      <c r="V95" s="5">
        <f t="shared" si="20"/>
        <v>40</v>
      </c>
      <c r="W95" s="5">
        <f>LARGE(AX95:EG95,5)</f>
        <v>93</v>
      </c>
      <c r="X95" s="5">
        <f>LARGE(AX95:EG95,6)</f>
        <v>93</v>
      </c>
      <c r="Z95" s="9">
        <v>0</v>
      </c>
      <c r="AA95" s="9">
        <v>0</v>
      </c>
      <c r="AB95" s="9">
        <v>91</v>
      </c>
      <c r="AC95" s="9">
        <v>40</v>
      </c>
      <c r="AD95" s="9">
        <v>60</v>
      </c>
      <c r="AE95" s="9">
        <v>91</v>
      </c>
      <c r="AF95" s="9"/>
      <c r="AG95" s="9"/>
      <c r="AH95" s="9"/>
      <c r="AI95" s="9"/>
      <c r="AJ95" s="9"/>
      <c r="AK95" s="9"/>
      <c r="AL95" s="9">
        <v>40</v>
      </c>
      <c r="AM95" s="9">
        <v>54</v>
      </c>
      <c r="AN95" s="9"/>
      <c r="AO95" s="9"/>
      <c r="AR95" s="56">
        <f t="shared" si="21"/>
        <v>58.5</v>
      </c>
      <c r="AU95" s="56">
        <f>AVERAGE(BN95:IV95)</f>
        <v>76.3529411764706</v>
      </c>
      <c r="AW95" s="99">
        <f>COUNT(BN95:IV95)</f>
        <v>17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5">
        <v>78</v>
      </c>
      <c r="BE95" s="5">
        <v>59</v>
      </c>
      <c r="BF95" s="5">
        <v>64</v>
      </c>
      <c r="BG95" s="5">
        <v>45</v>
      </c>
      <c r="BH95" s="5"/>
      <c r="BI95" s="5"/>
      <c r="BJ95" s="5">
        <v>29</v>
      </c>
      <c r="BK95" s="5">
        <v>51</v>
      </c>
      <c r="BM95" s="56" t="s">
        <v>251</v>
      </c>
      <c r="CT95" s="62">
        <v>93</v>
      </c>
      <c r="CU95" s="2">
        <v>126</v>
      </c>
      <c r="CX95" s="2">
        <v>54</v>
      </c>
      <c r="CY95" s="2">
        <v>47</v>
      </c>
      <c r="DB95" s="2">
        <v>97</v>
      </c>
      <c r="DC95" s="2">
        <v>93</v>
      </c>
      <c r="DD95" s="62">
        <v>73</v>
      </c>
      <c r="DE95" s="75">
        <v>78</v>
      </c>
      <c r="DF95" s="2">
        <v>106</v>
      </c>
      <c r="DG95" s="2">
        <v>65</v>
      </c>
      <c r="DH95" s="62">
        <v>54</v>
      </c>
      <c r="DI95" s="75">
        <v>48</v>
      </c>
      <c r="DJ95" s="2">
        <v>43</v>
      </c>
      <c r="DK95" s="2">
        <v>110</v>
      </c>
      <c r="DL95" s="62">
        <v>57</v>
      </c>
      <c r="DM95" s="75">
        <v>72</v>
      </c>
      <c r="HO95" s="95">
        <v>82</v>
      </c>
    </row>
    <row r="96" spans="1:65" ht="14.25">
      <c r="A96" s="39">
        <v>92</v>
      </c>
      <c r="B96" s="40" t="s">
        <v>31</v>
      </c>
      <c r="C96" s="40" t="s">
        <v>117</v>
      </c>
      <c r="D96" s="39">
        <v>3</v>
      </c>
      <c r="E96" s="41">
        <f t="shared" si="12"/>
        <v>89.7</v>
      </c>
      <c r="F96" s="42">
        <f t="shared" si="13"/>
        <v>150</v>
      </c>
      <c r="G96" s="42">
        <f t="shared" si="14"/>
        <v>134</v>
      </c>
      <c r="H96" s="42">
        <f t="shared" si="15"/>
        <v>122</v>
      </c>
      <c r="I96" s="42">
        <f t="shared" si="16"/>
        <v>110</v>
      </c>
      <c r="J96" s="42">
        <f>LARGE(BD96:EG96,1)</f>
        <v>85</v>
      </c>
      <c r="K96" s="42">
        <f>LARGE(BD96:EG96,2)</f>
        <v>72</v>
      </c>
      <c r="L96" s="42">
        <f>LARGE(BD96:EG96,3)</f>
        <v>69</v>
      </c>
      <c r="M96" s="42">
        <f>LARGE(BD96:EG96,4)</f>
        <v>58</v>
      </c>
      <c r="N96" s="42">
        <f t="shared" si="17"/>
        <v>51</v>
      </c>
      <c r="O96" s="42">
        <f t="shared" si="18"/>
        <v>46</v>
      </c>
      <c r="P96" s="41">
        <f>AVERAGE(AB96:AO96,BD96:BK96,BN96:EG96)</f>
        <v>89.7</v>
      </c>
      <c r="Q96" s="5">
        <f>COUNT(AB96:AO96,BD96:BK96,BN96:EG96)</f>
        <v>10</v>
      </c>
      <c r="R96" s="5">
        <f>MAX(Z96:AO96,BD96:EG96)</f>
        <v>150</v>
      </c>
      <c r="S96" s="5">
        <f>MIN(AB96:AO96,BD96:EG96)</f>
        <v>46</v>
      </c>
      <c r="U96" s="5">
        <f t="shared" si="19"/>
        <v>0</v>
      </c>
      <c r="V96" s="5">
        <f t="shared" si="20"/>
        <v>0</v>
      </c>
      <c r="W96" s="5">
        <f>LARGE(AX96:EG96,5)</f>
        <v>51</v>
      </c>
      <c r="X96" s="5">
        <f>LARGE(AX96:EG96,6)</f>
        <v>46</v>
      </c>
      <c r="Z96" s="9">
        <v>0</v>
      </c>
      <c r="AA96" s="9">
        <v>0</v>
      </c>
      <c r="AB96" s="9">
        <v>134</v>
      </c>
      <c r="AC96" s="9">
        <v>110</v>
      </c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>
        <v>122</v>
      </c>
      <c r="AO96" s="9">
        <v>150</v>
      </c>
      <c r="AR96" s="56">
        <f t="shared" si="21"/>
        <v>89.7</v>
      </c>
      <c r="AU96" s="56" t="e">
        <f>AVERAGE(BN96:IV96)</f>
        <v>#DIV/0!</v>
      </c>
      <c r="AW96" s="99">
        <f>COUNT(BN96:IV96)</f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5">
        <v>69</v>
      </c>
      <c r="BE96" s="5">
        <v>58</v>
      </c>
      <c r="BF96" s="5"/>
      <c r="BG96" s="5"/>
      <c r="BH96" s="5">
        <v>51</v>
      </c>
      <c r="BI96" s="5">
        <v>85</v>
      </c>
      <c r="BJ96" s="5">
        <v>72</v>
      </c>
      <c r="BK96" s="5">
        <v>46</v>
      </c>
      <c r="BM96" s="56" t="s">
        <v>250</v>
      </c>
    </row>
    <row r="97" spans="1:235" ht="14.25">
      <c r="A97" s="39">
        <v>93</v>
      </c>
      <c r="B97" s="40" t="s">
        <v>128</v>
      </c>
      <c r="C97" s="40" t="s">
        <v>120</v>
      </c>
      <c r="D97" s="39">
        <v>3</v>
      </c>
      <c r="E97" s="41">
        <f t="shared" si="12"/>
        <v>84.9</v>
      </c>
      <c r="F97" s="42">
        <f t="shared" si="13"/>
        <v>88</v>
      </c>
      <c r="G97" s="42">
        <f t="shared" si="14"/>
        <v>76</v>
      </c>
      <c r="H97" s="42">
        <f t="shared" si="15"/>
        <v>66</v>
      </c>
      <c r="I97" s="42">
        <f t="shared" si="16"/>
        <v>64</v>
      </c>
      <c r="J97" s="42">
        <f>LARGE(BD97:EG97,1)</f>
        <v>136</v>
      </c>
      <c r="K97" s="42">
        <f>LARGE(BD97:EG97,2)</f>
        <v>115</v>
      </c>
      <c r="L97" s="42">
        <f>LARGE(BD97:EG97,3)</f>
        <v>84</v>
      </c>
      <c r="M97" s="42">
        <f>LARGE(BD97:EG97,4)</f>
        <v>82</v>
      </c>
      <c r="N97" s="42">
        <f t="shared" si="17"/>
        <v>81</v>
      </c>
      <c r="O97" s="42">
        <f t="shared" si="18"/>
        <v>57</v>
      </c>
      <c r="P97" s="41">
        <f>AVERAGE(AB97:AO97,BD97:BK97,BN97:EG97)</f>
        <v>70.6875</v>
      </c>
      <c r="Q97" s="5">
        <f>COUNT(AB97:AO97,BD97:BK97,BN97:EG97)</f>
        <v>16</v>
      </c>
      <c r="R97" s="5">
        <f>MAX(Z97:AO97,BD97:EG97)</f>
        <v>136</v>
      </c>
      <c r="S97" s="5">
        <f>MIN(AB97:AO97,BD97:EG97)</f>
        <v>35</v>
      </c>
      <c r="U97" s="5">
        <f t="shared" si="19"/>
        <v>50</v>
      </c>
      <c r="V97" s="5">
        <f t="shared" si="20"/>
        <v>48</v>
      </c>
      <c r="W97" s="5">
        <f>LARGE(AX97:EG97,5)</f>
        <v>81</v>
      </c>
      <c r="X97" s="5">
        <f>LARGE(AX97:EG97,6)</f>
        <v>57</v>
      </c>
      <c r="Z97" s="9">
        <v>0</v>
      </c>
      <c r="AA97" s="9">
        <v>0</v>
      </c>
      <c r="AB97" s="9"/>
      <c r="AC97" s="9"/>
      <c r="AD97" s="9">
        <v>66</v>
      </c>
      <c r="AE97" s="9">
        <v>48</v>
      </c>
      <c r="AF97" s="9">
        <v>50</v>
      </c>
      <c r="AG97" s="9">
        <v>76</v>
      </c>
      <c r="AH97" s="9">
        <v>64</v>
      </c>
      <c r="AI97" s="9">
        <v>88</v>
      </c>
      <c r="AJ97" s="9"/>
      <c r="AK97" s="9"/>
      <c r="AL97" s="9"/>
      <c r="AM97" s="9"/>
      <c r="AN97" s="9"/>
      <c r="AO97" s="9"/>
      <c r="AR97" s="56">
        <f t="shared" si="21"/>
        <v>62.5</v>
      </c>
      <c r="AU97" s="56">
        <f>AVERAGE(BN97:IV97)</f>
        <v>73.0909090909091</v>
      </c>
      <c r="AW97" s="99">
        <f>COUNT(BN97:IV97)</f>
        <v>11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5"/>
      <c r="BE97" s="5"/>
      <c r="BF97" s="5">
        <v>51</v>
      </c>
      <c r="BG97" s="5">
        <v>57</v>
      </c>
      <c r="BH97" s="5"/>
      <c r="BI97" s="5"/>
      <c r="BJ97" s="5"/>
      <c r="BK97" s="5"/>
      <c r="BM97" s="56" t="s">
        <v>251</v>
      </c>
      <c r="DR97" s="62">
        <v>115</v>
      </c>
      <c r="DS97" s="78">
        <v>81</v>
      </c>
      <c r="DT97" s="78">
        <v>50</v>
      </c>
      <c r="DU97" s="75">
        <v>84</v>
      </c>
      <c r="DV97" s="2">
        <v>48</v>
      </c>
      <c r="DW97" s="2">
        <v>136</v>
      </c>
      <c r="DX97" s="2">
        <v>82</v>
      </c>
      <c r="DY97" s="2">
        <v>35</v>
      </c>
      <c r="HY97" s="83">
        <v>84</v>
      </c>
      <c r="HZ97" s="92">
        <v>44</v>
      </c>
      <c r="IA97" s="86">
        <v>45</v>
      </c>
    </row>
    <row r="98" spans="1:253" ht="14.25">
      <c r="A98" s="39">
        <v>94</v>
      </c>
      <c r="B98" s="40" t="s">
        <v>39</v>
      </c>
      <c r="C98" s="40" t="s">
        <v>27</v>
      </c>
      <c r="D98" s="39">
        <v>3</v>
      </c>
      <c r="E98" s="41">
        <f t="shared" si="12"/>
        <v>83.1</v>
      </c>
      <c r="F98" s="42">
        <f t="shared" si="13"/>
        <v>88</v>
      </c>
      <c r="G98" s="42">
        <f t="shared" si="14"/>
        <v>84</v>
      </c>
      <c r="H98" s="42">
        <f t="shared" si="15"/>
        <v>82</v>
      </c>
      <c r="I98" s="42">
        <f t="shared" si="16"/>
        <v>82</v>
      </c>
      <c r="J98" s="42">
        <f>LARGE(BD98:EG98,1)</f>
        <v>98</v>
      </c>
      <c r="K98" s="42">
        <f>LARGE(BD98:EG98,2)</f>
        <v>83</v>
      </c>
      <c r="L98" s="42">
        <f>LARGE(BD98:EG98,3)</f>
        <v>82</v>
      </c>
      <c r="M98" s="42">
        <f>LARGE(BD98:EG98,4)</f>
        <v>77</v>
      </c>
      <c r="N98" s="42">
        <f t="shared" si="17"/>
        <v>78</v>
      </c>
      <c r="O98" s="42">
        <f t="shared" si="18"/>
        <v>77</v>
      </c>
      <c r="P98" s="41">
        <f>AVERAGE(AB98:AO98,BD98:BK98,BN98:EG98)</f>
        <v>59.8235294117647</v>
      </c>
      <c r="Q98" s="5">
        <f>COUNT(AB98:AO98,BD98:BK98,BN98:EG98)</f>
        <v>34</v>
      </c>
      <c r="R98" s="5">
        <f>MAX(Z98:AO98,BD98:EG98)</f>
        <v>98</v>
      </c>
      <c r="S98" s="5">
        <f>MIN(AB98:AO98,BD98:EG98)</f>
        <v>13</v>
      </c>
      <c r="U98" s="5">
        <f t="shared" si="19"/>
        <v>78</v>
      </c>
      <c r="V98" s="5">
        <f t="shared" si="20"/>
        <v>77</v>
      </c>
      <c r="W98" s="5">
        <f>LARGE(AX98:EG98,5)</f>
        <v>69</v>
      </c>
      <c r="X98" s="5">
        <f>LARGE(AX98:EG98,6)</f>
        <v>69</v>
      </c>
      <c r="Z98" s="9">
        <v>0</v>
      </c>
      <c r="AA98" s="9">
        <v>0</v>
      </c>
      <c r="AB98" s="9">
        <v>70</v>
      </c>
      <c r="AC98" s="9">
        <v>84</v>
      </c>
      <c r="AD98" s="9">
        <v>82</v>
      </c>
      <c r="AE98" s="9">
        <v>82</v>
      </c>
      <c r="AF98" s="9">
        <v>78</v>
      </c>
      <c r="AG98" s="9">
        <v>23</v>
      </c>
      <c r="AH98" s="9">
        <v>58</v>
      </c>
      <c r="AI98" s="9">
        <v>88</v>
      </c>
      <c r="AJ98" s="9">
        <v>38</v>
      </c>
      <c r="AK98" s="9">
        <v>77</v>
      </c>
      <c r="AL98" s="9">
        <v>50</v>
      </c>
      <c r="AM98" s="9">
        <v>44</v>
      </c>
      <c r="AN98" s="9"/>
      <c r="AO98" s="9"/>
      <c r="AR98" s="56">
        <f t="shared" si="21"/>
        <v>59.4</v>
      </c>
      <c r="AU98" s="56">
        <f>AVERAGE(BN98:IV98)</f>
        <v>62.529411764705884</v>
      </c>
      <c r="AW98" s="99">
        <f>COUNT(BN98:IV98)</f>
        <v>17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5">
        <v>64</v>
      </c>
      <c r="BE98" s="5">
        <v>64</v>
      </c>
      <c r="BF98" s="5">
        <v>53</v>
      </c>
      <c r="BG98" s="5">
        <v>54</v>
      </c>
      <c r="BH98" s="5">
        <v>51</v>
      </c>
      <c r="BI98" s="5">
        <v>13</v>
      </c>
      <c r="BJ98" s="5">
        <v>33</v>
      </c>
      <c r="BK98" s="5">
        <v>82</v>
      </c>
      <c r="BM98" s="56" t="s">
        <v>250</v>
      </c>
      <c r="BN98" s="62">
        <v>33</v>
      </c>
      <c r="BO98" s="2">
        <v>57</v>
      </c>
      <c r="BP98" s="8">
        <v>77</v>
      </c>
      <c r="BQ98" s="2">
        <v>50</v>
      </c>
      <c r="BR98" s="62">
        <v>64</v>
      </c>
      <c r="BS98" s="2">
        <v>68</v>
      </c>
      <c r="BT98" s="78"/>
      <c r="BZ98" s="62">
        <v>64</v>
      </c>
      <c r="CA98" s="2">
        <v>57</v>
      </c>
      <c r="CD98" s="2">
        <v>98</v>
      </c>
      <c r="CE98" s="2">
        <v>83</v>
      </c>
      <c r="CJ98" s="62">
        <v>69</v>
      </c>
      <c r="CK98" s="2">
        <v>30</v>
      </c>
      <c r="CL98" s="2">
        <v>69</v>
      </c>
      <c r="CM98" s="2">
        <v>27</v>
      </c>
      <c r="IH98" s="66">
        <v>63</v>
      </c>
      <c r="IR98" s="67">
        <v>80</v>
      </c>
      <c r="IS98" s="65">
        <v>74</v>
      </c>
    </row>
    <row r="99" spans="1:250" ht="14.25">
      <c r="A99" s="39">
        <v>95</v>
      </c>
      <c r="B99" s="40" t="s">
        <v>50</v>
      </c>
      <c r="C99" s="40" t="s">
        <v>119</v>
      </c>
      <c r="D99" s="39">
        <v>3</v>
      </c>
      <c r="E99" s="41">
        <f t="shared" si="12"/>
        <v>82.8</v>
      </c>
      <c r="F99" s="42">
        <f t="shared" si="13"/>
        <v>92</v>
      </c>
      <c r="G99" s="42">
        <f t="shared" si="14"/>
        <v>83</v>
      </c>
      <c r="H99" s="42">
        <f t="shared" si="15"/>
        <v>71</v>
      </c>
      <c r="I99" s="42">
        <f t="shared" si="16"/>
        <v>58</v>
      </c>
      <c r="J99" s="42">
        <f>LARGE(BD99:EG99,1)</f>
        <v>114</v>
      </c>
      <c r="K99" s="42">
        <f>LARGE(BD99:EG99,2)</f>
        <v>113</v>
      </c>
      <c r="L99" s="42">
        <f>LARGE(BD99:EG99,3)</f>
        <v>90</v>
      </c>
      <c r="M99" s="42">
        <f>LARGE(BD99:EG99,4)</f>
        <v>80</v>
      </c>
      <c r="N99" s="42">
        <f t="shared" si="17"/>
        <v>64</v>
      </c>
      <c r="O99" s="42">
        <f t="shared" si="18"/>
        <v>63</v>
      </c>
      <c r="P99" s="41">
        <f>AVERAGE(AB99:AO99,BD99:BK99,BN99:EG99)</f>
        <v>59.75</v>
      </c>
      <c r="Q99" s="5">
        <f>COUNT(AB99:AO99,BD99:BK99,BN99:EG99)</f>
        <v>28</v>
      </c>
      <c r="R99" s="5">
        <f>MAX(Z99:AO99,BD99:EG99)</f>
        <v>114</v>
      </c>
      <c r="S99" s="5">
        <f>MIN(AB99:AO99,BD99:EG99)</f>
        <v>23</v>
      </c>
      <c r="U99" s="5">
        <f t="shared" si="19"/>
        <v>0</v>
      </c>
      <c r="V99" s="5">
        <f t="shared" si="20"/>
        <v>0</v>
      </c>
      <c r="W99" s="5">
        <f>LARGE(AX99:EG99,5)</f>
        <v>64</v>
      </c>
      <c r="X99" s="5">
        <f>LARGE(AX99:EG99,6)</f>
        <v>63</v>
      </c>
      <c r="Z99" s="9">
        <v>0</v>
      </c>
      <c r="AA99" s="9">
        <v>0</v>
      </c>
      <c r="AB99" s="9"/>
      <c r="AC99" s="9"/>
      <c r="AD99" s="9"/>
      <c r="AE99" s="9"/>
      <c r="AF99" s="9"/>
      <c r="AG99" s="9"/>
      <c r="AH99" s="9"/>
      <c r="AI99" s="9"/>
      <c r="AJ99" s="9">
        <v>83</v>
      </c>
      <c r="AK99" s="9">
        <v>92</v>
      </c>
      <c r="AL99" s="9"/>
      <c r="AM99" s="9"/>
      <c r="AN99" s="9">
        <v>58</v>
      </c>
      <c r="AO99" s="9">
        <v>71</v>
      </c>
      <c r="AR99" s="56">
        <f t="shared" si="21"/>
        <v>76</v>
      </c>
      <c r="AU99" s="56">
        <f>AVERAGE(BN99:IV99)</f>
        <v>61.57142857142857</v>
      </c>
      <c r="AW99" s="99">
        <f>COUNT(BN99:IV99)</f>
        <v>28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5"/>
      <c r="BE99" s="5"/>
      <c r="BF99" s="5"/>
      <c r="BG99" s="5"/>
      <c r="BH99" s="5"/>
      <c r="BI99" s="5"/>
      <c r="BJ99" s="5"/>
      <c r="BK99" s="5"/>
      <c r="BM99" s="56" t="s">
        <v>250</v>
      </c>
      <c r="BN99" s="62">
        <v>53</v>
      </c>
      <c r="BO99" s="2">
        <v>41</v>
      </c>
      <c r="BP99" s="8">
        <v>113</v>
      </c>
      <c r="BQ99" s="2">
        <v>56</v>
      </c>
      <c r="BR99" s="62">
        <v>60</v>
      </c>
      <c r="BS99" s="2">
        <v>63</v>
      </c>
      <c r="BT99" s="2">
        <v>60</v>
      </c>
      <c r="BU99" s="2">
        <v>32</v>
      </c>
      <c r="BV99" s="62">
        <v>36</v>
      </c>
      <c r="BW99" s="2">
        <v>35</v>
      </c>
      <c r="BX99" s="2">
        <v>90</v>
      </c>
      <c r="BY99" s="2">
        <v>57</v>
      </c>
      <c r="BZ99" s="62">
        <v>23</v>
      </c>
      <c r="CA99" s="2">
        <v>39</v>
      </c>
      <c r="CB99" s="2">
        <v>50</v>
      </c>
      <c r="CC99" s="2">
        <v>63</v>
      </c>
      <c r="CD99" s="2">
        <v>46</v>
      </c>
      <c r="CE99" s="2">
        <v>33</v>
      </c>
      <c r="CF99" s="62">
        <v>61</v>
      </c>
      <c r="CG99" s="2">
        <v>40</v>
      </c>
      <c r="CH99" s="2">
        <v>80</v>
      </c>
      <c r="CI99" s="2">
        <v>114</v>
      </c>
      <c r="CP99" s="62">
        <v>64</v>
      </c>
      <c r="CQ99" s="2">
        <v>60</v>
      </c>
      <c r="IH99" s="66">
        <v>79</v>
      </c>
      <c r="IK99" s="67">
        <v>47</v>
      </c>
      <c r="IN99" s="65">
        <v>129</v>
      </c>
      <c r="IP99" s="67">
        <v>100</v>
      </c>
    </row>
    <row r="100" spans="1:230" ht="14.25">
      <c r="A100" s="39">
        <v>96</v>
      </c>
      <c r="B100" s="40" t="s">
        <v>124</v>
      </c>
      <c r="C100" s="40" t="s">
        <v>37</v>
      </c>
      <c r="D100" s="39">
        <v>3</v>
      </c>
      <c r="E100" s="41">
        <f t="shared" si="12"/>
        <v>81</v>
      </c>
      <c r="F100" s="42">
        <f t="shared" si="13"/>
        <v>110</v>
      </c>
      <c r="G100" s="42">
        <f t="shared" si="14"/>
        <v>102</v>
      </c>
      <c r="H100" s="42">
        <f t="shared" si="15"/>
        <v>50</v>
      </c>
      <c r="I100" s="42">
        <f t="shared" si="16"/>
        <v>44</v>
      </c>
      <c r="J100" s="42">
        <f>LARGE(BD100:EG100,1)</f>
        <v>169</v>
      </c>
      <c r="K100" s="42">
        <f>LARGE(BD100:EG100,2)</f>
        <v>92</v>
      </c>
      <c r="L100" s="42">
        <f>LARGE(BD100:EG100,3)</f>
        <v>77</v>
      </c>
      <c r="M100" s="42">
        <f>LARGE(BD100:EG100,4)</f>
        <v>62</v>
      </c>
      <c r="N100" s="42">
        <f t="shared" si="17"/>
        <v>57</v>
      </c>
      <c r="O100" s="42">
        <f t="shared" si="18"/>
        <v>47</v>
      </c>
      <c r="P100" s="41">
        <f>AVERAGE(AB100:AO100,BD100:BK100,BN100:EG100)</f>
        <v>64.75</v>
      </c>
      <c r="Q100" s="5">
        <f>COUNT(AB100:AO100,BD100:BK100,BN100:EG100)</f>
        <v>16</v>
      </c>
      <c r="R100" s="5">
        <f>MAX(Z100:AO100,BD100:EG100)</f>
        <v>169</v>
      </c>
      <c r="S100" s="5">
        <f>MIN(AB100:AO100,BD100:EG100)</f>
        <v>20</v>
      </c>
      <c r="U100" s="5">
        <f t="shared" si="19"/>
        <v>43</v>
      </c>
      <c r="V100" s="5">
        <f t="shared" si="20"/>
        <v>32</v>
      </c>
      <c r="W100" s="5">
        <f>LARGE(AX100:EG100,5)</f>
        <v>57</v>
      </c>
      <c r="X100" s="5">
        <f>LARGE(AX100:EG100,6)</f>
        <v>47</v>
      </c>
      <c r="Z100" s="9">
        <v>0</v>
      </c>
      <c r="AA100" s="9">
        <v>0</v>
      </c>
      <c r="AB100" s="9">
        <v>102</v>
      </c>
      <c r="AC100" s="9">
        <v>32</v>
      </c>
      <c r="AD100" s="9"/>
      <c r="AE100" s="9"/>
      <c r="AF100" s="9"/>
      <c r="AG100" s="9"/>
      <c r="AH100" s="9">
        <v>50</v>
      </c>
      <c r="AI100" s="9">
        <v>110</v>
      </c>
      <c r="AJ100" s="9"/>
      <c r="AK100" s="9"/>
      <c r="AL100" s="9">
        <v>43</v>
      </c>
      <c r="AM100" s="9">
        <v>44</v>
      </c>
      <c r="AN100" s="9"/>
      <c r="AO100" s="9"/>
      <c r="AR100" s="56">
        <f t="shared" si="21"/>
        <v>59</v>
      </c>
      <c r="AU100" s="56">
        <f>AVERAGE(BN100:IV100)</f>
        <v>72.2</v>
      </c>
      <c r="AW100" s="99">
        <f>COUNT(BN100:IV100)</f>
        <v>5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5">
        <v>47</v>
      </c>
      <c r="BE100" s="5">
        <v>39</v>
      </c>
      <c r="BF100" s="5">
        <v>47</v>
      </c>
      <c r="BG100" s="5">
        <v>57</v>
      </c>
      <c r="BH100" s="5"/>
      <c r="BI100" s="5"/>
      <c r="BJ100" s="5">
        <v>45</v>
      </c>
      <c r="BK100" s="5">
        <v>92</v>
      </c>
      <c r="BM100" s="56" t="s">
        <v>251</v>
      </c>
      <c r="DH100" s="62">
        <v>169</v>
      </c>
      <c r="DI100" s="75">
        <v>77</v>
      </c>
      <c r="DL100" s="62">
        <v>20</v>
      </c>
      <c r="DM100" s="75">
        <v>62</v>
      </c>
      <c r="HV100" s="95">
        <v>33</v>
      </c>
    </row>
    <row r="101" spans="1:246" ht="14.25">
      <c r="A101" s="39">
        <v>97</v>
      </c>
      <c r="B101" s="40" t="s">
        <v>138</v>
      </c>
      <c r="C101" s="40" t="s">
        <v>118</v>
      </c>
      <c r="D101" s="39">
        <v>3</v>
      </c>
      <c r="E101" s="41">
        <f t="shared" si="12"/>
        <v>80.4</v>
      </c>
      <c r="F101" s="42">
        <f t="shared" si="13"/>
        <v>112</v>
      </c>
      <c r="G101" s="42">
        <f t="shared" si="14"/>
        <v>61</v>
      </c>
      <c r="H101" s="42">
        <f t="shared" si="15"/>
        <v>57</v>
      </c>
      <c r="I101" s="42">
        <f t="shared" si="16"/>
        <v>47</v>
      </c>
      <c r="J101" s="42">
        <f>LARGE(BD101:EG101,1)</f>
        <v>106</v>
      </c>
      <c r="K101" s="42">
        <f>LARGE(BD101:EG101,2)</f>
        <v>102</v>
      </c>
      <c r="L101" s="42">
        <f>LARGE(BD101:EG101,3)</f>
        <v>91</v>
      </c>
      <c r="M101" s="42">
        <f>LARGE(BD101:EG101,4)</f>
        <v>86</v>
      </c>
      <c r="N101" s="42">
        <f t="shared" si="17"/>
        <v>81</v>
      </c>
      <c r="O101" s="42">
        <f t="shared" si="18"/>
        <v>61</v>
      </c>
      <c r="P101" s="41">
        <f>AVERAGE(AB101:AO101,BD101:BK101,BN101:EG101)</f>
        <v>53.27272727272727</v>
      </c>
      <c r="Q101" s="5">
        <f>COUNT(AB101:AO101,BD101:BK101,BN101:EG101)</f>
        <v>22</v>
      </c>
      <c r="R101" s="5">
        <f>MAX(Z101:AO101,BD101:EG101)</f>
        <v>112</v>
      </c>
      <c r="S101" s="5">
        <f>MIN(AB101:AO101,BD101:EG101)</f>
        <v>17</v>
      </c>
      <c r="U101" s="5">
        <f aca="true" t="shared" si="22" ref="U101:U132">LARGE(Z101:AO101,5)</f>
        <v>38</v>
      </c>
      <c r="V101" s="5">
        <f aca="true" t="shared" si="23" ref="V101:V132">LARGE(Z101:AO101,6)</f>
        <v>30</v>
      </c>
      <c r="W101" s="5">
        <f>LARGE(AX101:EG101,5)</f>
        <v>81</v>
      </c>
      <c r="X101" s="5">
        <f>LARGE(AX101:EG101,6)</f>
        <v>61</v>
      </c>
      <c r="Z101" s="9">
        <v>0</v>
      </c>
      <c r="AA101" s="9">
        <v>0</v>
      </c>
      <c r="AB101" s="9">
        <v>57</v>
      </c>
      <c r="AC101" s="9">
        <v>30</v>
      </c>
      <c r="AD101" s="9"/>
      <c r="AE101" s="9"/>
      <c r="AF101" s="9"/>
      <c r="AG101" s="9"/>
      <c r="AH101" s="9"/>
      <c r="AI101" s="9"/>
      <c r="AJ101" s="9"/>
      <c r="AK101" s="9"/>
      <c r="AL101" s="9">
        <v>38</v>
      </c>
      <c r="AM101" s="9">
        <v>47</v>
      </c>
      <c r="AN101" s="9">
        <v>61</v>
      </c>
      <c r="AO101" s="9">
        <v>112</v>
      </c>
      <c r="AR101" s="56">
        <f t="shared" si="21"/>
        <v>57.5</v>
      </c>
      <c r="AU101" s="56">
        <f>AVERAGE(BN101:IV101)</f>
        <v>50.9</v>
      </c>
      <c r="AW101" s="99">
        <f>COUNT(BN101:IV101)</f>
        <v>20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5"/>
      <c r="BE101" s="5"/>
      <c r="BF101" s="5"/>
      <c r="BG101" s="5"/>
      <c r="BH101" s="5"/>
      <c r="BI101" s="5"/>
      <c r="BJ101" s="5"/>
      <c r="BK101" s="5"/>
      <c r="BM101" s="56" t="s">
        <v>250</v>
      </c>
      <c r="BN101" s="62">
        <v>27</v>
      </c>
      <c r="BO101" s="2">
        <v>49</v>
      </c>
      <c r="BR101" s="62">
        <v>102</v>
      </c>
      <c r="BS101" s="2">
        <v>91</v>
      </c>
      <c r="BT101" s="2">
        <v>81</v>
      </c>
      <c r="BU101" s="2">
        <v>106</v>
      </c>
      <c r="BV101" s="62">
        <v>17</v>
      </c>
      <c r="BW101" s="2">
        <v>17</v>
      </c>
      <c r="BX101" s="2">
        <v>30</v>
      </c>
      <c r="BY101" s="2">
        <v>86</v>
      </c>
      <c r="CF101" s="62">
        <v>61</v>
      </c>
      <c r="CG101" s="2">
        <v>28</v>
      </c>
      <c r="CH101" s="2">
        <v>37</v>
      </c>
      <c r="CI101" s="2">
        <v>51</v>
      </c>
      <c r="CP101" s="62">
        <v>20</v>
      </c>
      <c r="CQ101" s="2">
        <v>24</v>
      </c>
      <c r="IG101" s="80">
        <v>28</v>
      </c>
      <c r="II101" s="67">
        <v>74</v>
      </c>
      <c r="IK101" s="67">
        <v>51</v>
      </c>
      <c r="IL101" s="66">
        <v>38</v>
      </c>
    </row>
    <row r="102" spans="1:65" ht="14.25">
      <c r="A102" s="39">
        <v>98</v>
      </c>
      <c r="B102" s="40" t="s">
        <v>141</v>
      </c>
      <c r="C102" s="40" t="s">
        <v>32</v>
      </c>
      <c r="D102" s="39">
        <v>2</v>
      </c>
      <c r="E102" s="41">
        <f t="shared" si="12"/>
        <v>79.8</v>
      </c>
      <c r="F102" s="42">
        <f t="shared" si="13"/>
        <v>109</v>
      </c>
      <c r="G102" s="42">
        <f t="shared" si="14"/>
        <v>99</v>
      </c>
      <c r="H102" s="42">
        <f t="shared" si="15"/>
        <v>95</v>
      </c>
      <c r="I102" s="42">
        <f t="shared" si="16"/>
        <v>94</v>
      </c>
      <c r="J102" s="42">
        <f>LARGE(BD102:EG102,1)</f>
        <v>68</v>
      </c>
      <c r="K102" s="42">
        <f>LARGE(BD102:EG102,2)</f>
        <v>65</v>
      </c>
      <c r="L102" s="42">
        <f>LARGE(BD102:EG102,3)</f>
        <v>46</v>
      </c>
      <c r="M102" s="42">
        <f>LARGE(BD102:EG102,4)</f>
        <v>43</v>
      </c>
      <c r="N102" s="42">
        <f t="shared" si="17"/>
        <v>93</v>
      </c>
      <c r="O102" s="42">
        <f t="shared" si="18"/>
        <v>86</v>
      </c>
      <c r="P102" s="41">
        <f>AVERAGE(AB102:AO102,BD102:BK102,BN102:EG102)</f>
        <v>68.57142857142857</v>
      </c>
      <c r="Q102" s="5">
        <f>COUNT(AB102:AO102,BD102:BK102,BN102:EG102)</f>
        <v>14</v>
      </c>
      <c r="R102" s="5">
        <f>MAX(Z102:AO102,BD102:EG102)</f>
        <v>109</v>
      </c>
      <c r="S102" s="5">
        <f>MIN(AB102:AO102,BD102:EG102)</f>
        <v>24</v>
      </c>
      <c r="U102" s="5">
        <f t="shared" si="22"/>
        <v>93</v>
      </c>
      <c r="V102" s="5">
        <f t="shared" si="23"/>
        <v>86</v>
      </c>
      <c r="W102" s="5">
        <f>LARGE(AX102:EG102,5)</f>
        <v>31</v>
      </c>
      <c r="X102" s="5">
        <f>LARGE(AX102:EG102,6)</f>
        <v>24</v>
      </c>
      <c r="Z102" s="9">
        <v>0</v>
      </c>
      <c r="AA102" s="9">
        <v>0</v>
      </c>
      <c r="AB102" s="9"/>
      <c r="AC102" s="9"/>
      <c r="AD102" s="9">
        <v>30</v>
      </c>
      <c r="AE102" s="9">
        <v>95</v>
      </c>
      <c r="AF102" s="9">
        <v>77</v>
      </c>
      <c r="AG102" s="9">
        <v>94</v>
      </c>
      <c r="AH102" s="9">
        <v>86</v>
      </c>
      <c r="AI102" s="9">
        <v>93</v>
      </c>
      <c r="AJ102" s="9"/>
      <c r="AK102" s="9"/>
      <c r="AL102" s="9"/>
      <c r="AM102" s="9"/>
      <c r="AN102" s="9">
        <v>99</v>
      </c>
      <c r="AO102" s="9">
        <v>109</v>
      </c>
      <c r="AR102" s="56">
        <f t="shared" si="21"/>
        <v>68.57142857142857</v>
      </c>
      <c r="AU102" s="56" t="e">
        <f>AVERAGE(BN102:IV102)</f>
        <v>#DIV/0!</v>
      </c>
      <c r="AW102" s="99">
        <f>COUNT(BN102:IV102)</f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5">
        <v>65</v>
      </c>
      <c r="BE102" s="5">
        <v>43</v>
      </c>
      <c r="BF102" s="5"/>
      <c r="BG102" s="5"/>
      <c r="BH102" s="5">
        <v>68</v>
      </c>
      <c r="BI102" s="5">
        <v>46</v>
      </c>
      <c r="BJ102" s="5">
        <v>31</v>
      </c>
      <c r="BK102" s="5">
        <v>24</v>
      </c>
      <c r="BM102" s="56" t="s">
        <v>250</v>
      </c>
    </row>
    <row r="103" spans="1:248" ht="14.25">
      <c r="A103" s="39">
        <v>99</v>
      </c>
      <c r="B103" s="40" t="s">
        <v>208</v>
      </c>
      <c r="C103" s="40" t="s">
        <v>119</v>
      </c>
      <c r="D103" s="39">
        <v>3</v>
      </c>
      <c r="E103" s="41">
        <f t="shared" si="12"/>
        <v>79.5</v>
      </c>
      <c r="F103" s="42">
        <f t="shared" si="13"/>
        <v>87</v>
      </c>
      <c r="G103" s="42">
        <f t="shared" si="14"/>
        <v>64</v>
      </c>
      <c r="H103" s="42">
        <f t="shared" si="15"/>
        <v>64</v>
      </c>
      <c r="I103" s="42">
        <f t="shared" si="16"/>
        <v>33</v>
      </c>
      <c r="J103" s="42">
        <f>LARGE(BD103:EG103,1)</f>
        <v>110</v>
      </c>
      <c r="K103" s="42">
        <f>LARGE(BD103:EG103,2)</f>
        <v>108</v>
      </c>
      <c r="L103" s="42">
        <f>LARGE(BD103:EG103,3)</f>
        <v>86</v>
      </c>
      <c r="M103" s="42">
        <f>LARGE(BD103:EG103,4)</f>
        <v>84</v>
      </c>
      <c r="N103" s="42">
        <f t="shared" si="17"/>
        <v>84</v>
      </c>
      <c r="O103" s="42">
        <f t="shared" si="18"/>
        <v>75</v>
      </c>
      <c r="P103" s="41">
        <f>AVERAGE(AB103:AO103,BD103:BK103,BN103:EG103)</f>
        <v>60.04545454545455</v>
      </c>
      <c r="Q103" s="5">
        <f>COUNT(AB103:AO103,BD103:BK103,BN103:EG103)</f>
        <v>22</v>
      </c>
      <c r="R103" s="5">
        <f>MAX(Z103:AO103,BD103:EG103)</f>
        <v>110</v>
      </c>
      <c r="S103" s="5">
        <f>MIN(AB103:AO103,BD103:EG103)</f>
        <v>13</v>
      </c>
      <c r="U103" s="5">
        <f t="shared" si="22"/>
        <v>0</v>
      </c>
      <c r="V103" s="5">
        <f t="shared" si="23"/>
        <v>0</v>
      </c>
      <c r="W103" s="5">
        <f>LARGE(AX103:EG103,5)</f>
        <v>84</v>
      </c>
      <c r="X103" s="5">
        <f>LARGE(AX103:EG103,6)</f>
        <v>75</v>
      </c>
      <c r="Z103" s="9">
        <v>0</v>
      </c>
      <c r="AA103" s="9">
        <v>0</v>
      </c>
      <c r="AB103" s="9"/>
      <c r="AC103" s="9"/>
      <c r="AD103" s="9"/>
      <c r="AE103" s="9"/>
      <c r="AF103" s="9">
        <v>87</v>
      </c>
      <c r="AG103" s="9">
        <v>33</v>
      </c>
      <c r="AH103" s="9">
        <v>64</v>
      </c>
      <c r="AI103" s="9">
        <v>64</v>
      </c>
      <c r="AJ103" s="9"/>
      <c r="AK103" s="9"/>
      <c r="AL103" s="9"/>
      <c r="AM103" s="9"/>
      <c r="AN103" s="9"/>
      <c r="AO103" s="9"/>
      <c r="AR103" s="56">
        <f t="shared" si="21"/>
        <v>47</v>
      </c>
      <c r="AU103" s="56">
        <f>AVERAGE(BN103:IV103)</f>
        <v>61.888888888888886</v>
      </c>
      <c r="AW103" s="99">
        <f>COUNT(BN103:IV103)</f>
        <v>18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5">
        <v>54</v>
      </c>
      <c r="BE103" s="5">
        <v>35</v>
      </c>
      <c r="BF103" s="5">
        <v>13</v>
      </c>
      <c r="BG103" s="5">
        <v>26</v>
      </c>
      <c r="BH103" s="5"/>
      <c r="BI103" s="5"/>
      <c r="BJ103" s="5"/>
      <c r="BK103" s="5"/>
      <c r="BM103" s="56" t="s">
        <v>250</v>
      </c>
      <c r="BN103" s="62">
        <v>58</v>
      </c>
      <c r="BO103" s="2">
        <v>50</v>
      </c>
      <c r="BP103" s="8">
        <v>70</v>
      </c>
      <c r="BQ103" s="2">
        <v>84</v>
      </c>
      <c r="BR103" s="62">
        <v>84</v>
      </c>
      <c r="BS103" s="2">
        <v>110</v>
      </c>
      <c r="BT103" s="2">
        <v>36</v>
      </c>
      <c r="BU103" s="2">
        <v>75</v>
      </c>
      <c r="BZ103" s="62">
        <v>51</v>
      </c>
      <c r="CA103" s="2">
        <v>60</v>
      </c>
      <c r="CB103" s="2">
        <v>108</v>
      </c>
      <c r="CC103" s="2">
        <v>86</v>
      </c>
      <c r="CD103" s="2">
        <v>33</v>
      </c>
      <c r="CE103" s="2">
        <v>40</v>
      </c>
      <c r="IG103" s="80">
        <v>60</v>
      </c>
      <c r="II103" s="67">
        <v>52</v>
      </c>
      <c r="IJ103" s="66">
        <v>20</v>
      </c>
      <c r="IN103" s="65">
        <v>37</v>
      </c>
    </row>
    <row r="104" spans="1:121" ht="14.25">
      <c r="A104" s="39">
        <v>100</v>
      </c>
      <c r="B104" s="40" t="s">
        <v>94</v>
      </c>
      <c r="C104" s="40" t="s">
        <v>167</v>
      </c>
      <c r="D104" s="39">
        <v>3</v>
      </c>
      <c r="E104" s="41">
        <f t="shared" si="12"/>
        <v>68.8</v>
      </c>
      <c r="F104" s="42">
        <f t="shared" si="13"/>
        <v>106</v>
      </c>
      <c r="G104" s="42">
        <f t="shared" si="14"/>
        <v>91</v>
      </c>
      <c r="H104" s="42">
        <f t="shared" si="15"/>
        <v>84</v>
      </c>
      <c r="I104" s="42">
        <f t="shared" si="16"/>
        <v>78</v>
      </c>
      <c r="J104" s="42">
        <f>LARGE(BD104:EG104,1)</f>
        <v>56</v>
      </c>
      <c r="K104" s="42">
        <f>LARGE(BD104:EG104,2)</f>
        <v>50</v>
      </c>
      <c r="L104" s="42">
        <f>LARGE(BD104:EG104,3)</f>
        <v>43</v>
      </c>
      <c r="M104" s="42">
        <f>LARGE(BD104:EG104,4)</f>
        <v>27</v>
      </c>
      <c r="N104" s="42">
        <f t="shared" si="17"/>
        <v>77</v>
      </c>
      <c r="O104" s="42">
        <f t="shared" si="18"/>
        <v>76</v>
      </c>
      <c r="P104" s="41">
        <f>AVERAGE(AB104:AO104,BD104:BK104,BN104:EG104)</f>
        <v>68.71428571428571</v>
      </c>
      <c r="Q104" s="5">
        <f>COUNT(AB104:AO104,BD104:BK104,BN104:EG104)</f>
        <v>14</v>
      </c>
      <c r="R104" s="5">
        <f>MAX(Z104:AO104,BD104:EG104)</f>
        <v>106</v>
      </c>
      <c r="S104" s="5">
        <f>MIN(AB104:AO104,BD104:EG104)</f>
        <v>27</v>
      </c>
      <c r="U104" s="5">
        <f t="shared" si="22"/>
        <v>77</v>
      </c>
      <c r="V104" s="5">
        <f t="shared" si="23"/>
        <v>76</v>
      </c>
      <c r="W104" s="5">
        <f>LARGE(AX104:EG104,5)</f>
        <v>0</v>
      </c>
      <c r="X104" s="5">
        <f>LARGE(AX104:EG104,6)</f>
        <v>0</v>
      </c>
      <c r="Z104" s="9">
        <v>0</v>
      </c>
      <c r="AA104" s="9">
        <v>0</v>
      </c>
      <c r="AB104" s="9">
        <v>91</v>
      </c>
      <c r="AC104" s="9">
        <v>60</v>
      </c>
      <c r="AD104" s="9">
        <v>68</v>
      </c>
      <c r="AE104" s="9">
        <v>84</v>
      </c>
      <c r="AF104" s="9">
        <v>76</v>
      </c>
      <c r="AG104" s="9">
        <v>72</v>
      </c>
      <c r="AH104" s="9"/>
      <c r="AI104" s="9"/>
      <c r="AJ104" s="9">
        <v>77</v>
      </c>
      <c r="AK104" s="9">
        <v>74</v>
      </c>
      <c r="AL104" s="9">
        <v>78</v>
      </c>
      <c r="AM104" s="9">
        <v>106</v>
      </c>
      <c r="AN104" s="9"/>
      <c r="AO104" s="9"/>
      <c r="AR104" s="56">
        <f t="shared" si="21"/>
        <v>78.6</v>
      </c>
      <c r="AU104" s="56">
        <f>AVERAGE(BN104:IV104)</f>
        <v>44</v>
      </c>
      <c r="AW104" s="99">
        <f>COUNT(BN104:IV104)</f>
        <v>4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5"/>
      <c r="BE104" s="5"/>
      <c r="BF104" s="5"/>
      <c r="BG104" s="5"/>
      <c r="BH104" s="5"/>
      <c r="BI104" s="5"/>
      <c r="BJ104" s="5"/>
      <c r="BK104" s="5"/>
      <c r="BM104" s="56" t="s">
        <v>251</v>
      </c>
      <c r="DN104" s="2">
        <v>27</v>
      </c>
      <c r="DO104" s="2">
        <v>43</v>
      </c>
      <c r="DP104" s="2">
        <v>50</v>
      </c>
      <c r="DQ104" s="2">
        <v>56</v>
      </c>
    </row>
    <row r="105" spans="1:254" ht="14.25">
      <c r="A105" s="39">
        <v>101</v>
      </c>
      <c r="B105" s="40" t="s">
        <v>179</v>
      </c>
      <c r="C105" s="40" t="s">
        <v>118</v>
      </c>
      <c r="D105" s="39">
        <v>3</v>
      </c>
      <c r="E105" s="41">
        <f t="shared" si="12"/>
        <v>64.5</v>
      </c>
      <c r="F105" s="42">
        <f t="shared" si="13"/>
        <v>105</v>
      </c>
      <c r="G105" s="42">
        <f t="shared" si="14"/>
        <v>96</v>
      </c>
      <c r="H105" s="42">
        <f t="shared" si="15"/>
        <v>70</v>
      </c>
      <c r="I105" s="42">
        <f t="shared" si="16"/>
        <v>63</v>
      </c>
      <c r="J105" s="42">
        <f>LARGE(BD105:EG105,1)</f>
        <v>65</v>
      </c>
      <c r="K105" s="42">
        <f>LARGE(BD105:EG105,2)</f>
        <v>49</v>
      </c>
      <c r="L105" s="42">
        <f>LARGE(BD105:EG105,3)</f>
        <v>47</v>
      </c>
      <c r="M105" s="42">
        <f>LARGE(BD105:EG105,4)</f>
        <v>45</v>
      </c>
      <c r="N105" s="42">
        <f t="shared" si="17"/>
        <v>54</v>
      </c>
      <c r="O105" s="42">
        <f t="shared" si="18"/>
        <v>51</v>
      </c>
      <c r="P105" s="41">
        <f>AVERAGE(AB105:AO105,BD105:BK105,BN105:EG105)</f>
        <v>43.708333333333336</v>
      </c>
      <c r="Q105" s="5">
        <f>COUNT(AB105:AO105,BD105:BK105,BN105:EG105)</f>
        <v>24</v>
      </c>
      <c r="R105" s="5">
        <f>MAX(Z105:AO105,BD105:EG105)</f>
        <v>105</v>
      </c>
      <c r="S105" s="5">
        <f>MIN(AB105:AO105,BD105:EG105)</f>
        <v>6</v>
      </c>
      <c r="U105" s="5">
        <f t="shared" si="22"/>
        <v>54</v>
      </c>
      <c r="V105" s="5">
        <f t="shared" si="23"/>
        <v>51</v>
      </c>
      <c r="W105" s="5">
        <f>LARGE(AX105:EG105,5)</f>
        <v>44</v>
      </c>
      <c r="X105" s="5">
        <f>LARGE(AX105:EG105,6)</f>
        <v>35</v>
      </c>
      <c r="Z105" s="9">
        <v>0</v>
      </c>
      <c r="AA105" s="9">
        <v>0</v>
      </c>
      <c r="AB105" s="9">
        <v>54</v>
      </c>
      <c r="AC105" s="9">
        <v>51</v>
      </c>
      <c r="AD105" s="9">
        <v>96</v>
      </c>
      <c r="AE105" s="9">
        <v>36</v>
      </c>
      <c r="AF105" s="9">
        <v>70</v>
      </c>
      <c r="AG105" s="9">
        <v>34</v>
      </c>
      <c r="AH105" s="9"/>
      <c r="AI105" s="9"/>
      <c r="AJ105" s="9">
        <v>35</v>
      </c>
      <c r="AK105" s="9">
        <v>105</v>
      </c>
      <c r="AL105" s="9">
        <v>63</v>
      </c>
      <c r="AM105" s="9">
        <v>40</v>
      </c>
      <c r="AN105" s="9">
        <v>41</v>
      </c>
      <c r="AO105" s="9">
        <v>10</v>
      </c>
      <c r="AR105" s="56">
        <f t="shared" si="21"/>
        <v>51.5625</v>
      </c>
      <c r="AU105" s="56">
        <f>AVERAGE(BN105:IV105)</f>
        <v>33.75</v>
      </c>
      <c r="AW105" s="99">
        <f>COUNT(BN105:IV105)</f>
        <v>12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5"/>
      <c r="BE105" s="5"/>
      <c r="BF105" s="5"/>
      <c r="BG105" s="5"/>
      <c r="BH105" s="5">
        <v>65</v>
      </c>
      <c r="BI105" s="5">
        <v>47</v>
      </c>
      <c r="BJ105" s="5">
        <v>29</v>
      </c>
      <c r="BK105" s="5">
        <v>49</v>
      </c>
      <c r="BM105" s="56" t="s">
        <v>250</v>
      </c>
      <c r="BR105" s="62">
        <v>45</v>
      </c>
      <c r="BS105" s="2">
        <v>6</v>
      </c>
      <c r="CJ105" s="62">
        <v>29</v>
      </c>
      <c r="CK105" s="2">
        <v>33</v>
      </c>
      <c r="CL105" s="2">
        <v>19</v>
      </c>
      <c r="CM105" s="2">
        <v>44</v>
      </c>
      <c r="CN105" s="2">
        <v>13</v>
      </c>
      <c r="CO105" s="2">
        <v>35</v>
      </c>
      <c r="II105" s="67">
        <v>43</v>
      </c>
      <c r="IR105" s="67">
        <v>19</v>
      </c>
      <c r="IS105" s="65">
        <v>33</v>
      </c>
      <c r="IT105" s="66">
        <v>86</v>
      </c>
    </row>
    <row r="106" spans="1:65" ht="14.25">
      <c r="A106" s="39">
        <v>102</v>
      </c>
      <c r="B106" s="40" t="s">
        <v>246</v>
      </c>
      <c r="C106" s="40" t="s">
        <v>167</v>
      </c>
      <c r="D106" s="39">
        <v>3</v>
      </c>
      <c r="E106" s="41">
        <f t="shared" si="12"/>
        <v>56.1</v>
      </c>
      <c r="F106" s="42">
        <f t="shared" si="13"/>
        <v>101</v>
      </c>
      <c r="G106" s="42">
        <f t="shared" si="14"/>
        <v>75</v>
      </c>
      <c r="H106" s="42">
        <f t="shared" si="15"/>
        <v>57</v>
      </c>
      <c r="I106" s="42">
        <f t="shared" si="16"/>
        <v>45</v>
      </c>
      <c r="J106" s="42">
        <f>LARGE(BD106:EG106,1)</f>
        <v>67</v>
      </c>
      <c r="K106" s="42">
        <f>LARGE(BD106:EG106,2)</f>
        <v>60</v>
      </c>
      <c r="L106" s="42">
        <f>LARGE(BD106:EG106,3)</f>
        <v>58</v>
      </c>
      <c r="M106" s="42">
        <f>LARGE(BD106:EG106,4)</f>
        <v>44</v>
      </c>
      <c r="N106" s="42">
        <f t="shared" si="17"/>
        <v>38</v>
      </c>
      <c r="O106" s="42">
        <f t="shared" si="18"/>
        <v>16</v>
      </c>
      <c r="P106" s="41">
        <f>AVERAGE(AB106:AO106,BD106:BK106,BN106:EG106)</f>
        <v>56.1</v>
      </c>
      <c r="Q106" s="5">
        <f>COUNT(AB106:AO106,BD106:BK106,BN106:EG106)</f>
        <v>10</v>
      </c>
      <c r="R106" s="5">
        <f>MAX(Z106:AO106,BD106:EG106)</f>
        <v>101</v>
      </c>
      <c r="S106" s="5">
        <f>MIN(AB106:AO106,BD106:EG106)</f>
        <v>16</v>
      </c>
      <c r="U106" s="5">
        <f t="shared" si="22"/>
        <v>38</v>
      </c>
      <c r="V106" s="5">
        <f t="shared" si="23"/>
        <v>16</v>
      </c>
      <c r="W106" s="5">
        <f>LARGE(AX106:EG106,5)</f>
        <v>0</v>
      </c>
      <c r="X106" s="5">
        <f>LARGE(AX106:EG106,6)</f>
        <v>0</v>
      </c>
      <c r="Z106" s="9">
        <v>0</v>
      </c>
      <c r="AA106" s="9">
        <v>0</v>
      </c>
      <c r="AB106" s="9"/>
      <c r="AC106" s="9"/>
      <c r="AD106" s="9"/>
      <c r="AE106" s="9"/>
      <c r="AF106" s="9">
        <v>75</v>
      </c>
      <c r="AG106" s="9">
        <v>16</v>
      </c>
      <c r="AH106" s="9">
        <v>57</v>
      </c>
      <c r="AI106" s="9">
        <v>45</v>
      </c>
      <c r="AJ106" s="9"/>
      <c r="AK106" s="9"/>
      <c r="AL106" s="9"/>
      <c r="AM106" s="9"/>
      <c r="AN106" s="9">
        <v>101</v>
      </c>
      <c r="AO106" s="9">
        <v>38</v>
      </c>
      <c r="AR106" s="56">
        <f t="shared" si="21"/>
        <v>56.1</v>
      </c>
      <c r="AU106" s="56" t="e">
        <f>AVERAGE(BN106:IV106)</f>
        <v>#DIV/0!</v>
      </c>
      <c r="AW106" s="99">
        <f>COUNT(BN106:IV106)</f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5"/>
      <c r="BE106" s="5"/>
      <c r="BF106" s="5">
        <v>67</v>
      </c>
      <c r="BG106" s="5">
        <v>60</v>
      </c>
      <c r="BH106" s="5"/>
      <c r="BI106" s="5"/>
      <c r="BJ106" s="5">
        <v>58</v>
      </c>
      <c r="BK106" s="5">
        <v>44</v>
      </c>
      <c r="BM106" s="56" t="s">
        <v>251</v>
      </c>
    </row>
    <row r="107" spans="1:65" ht="14.25">
      <c r="A107" s="39">
        <v>103</v>
      </c>
      <c r="B107" s="40" t="s">
        <v>175</v>
      </c>
      <c r="C107" s="40" t="s">
        <v>117</v>
      </c>
      <c r="D107" s="39">
        <v>3</v>
      </c>
      <c r="E107" s="41">
        <f t="shared" si="12"/>
        <v>52.2</v>
      </c>
      <c r="F107" s="42">
        <f t="shared" si="13"/>
        <v>91</v>
      </c>
      <c r="G107" s="42">
        <f t="shared" si="14"/>
        <v>61</v>
      </c>
      <c r="H107" s="42">
        <f t="shared" si="15"/>
        <v>55</v>
      </c>
      <c r="I107" s="42">
        <f t="shared" si="16"/>
        <v>40</v>
      </c>
      <c r="J107" s="42">
        <f>LARGE(BD107:EG107,1)</f>
        <v>95</v>
      </c>
      <c r="K107" s="42">
        <f>LARGE(BD107:EG107,2)</f>
        <v>66</v>
      </c>
      <c r="L107" s="42">
        <f>LARGE(BD107:EG107,3)</f>
        <v>44</v>
      </c>
      <c r="M107" s="42">
        <f>LARGE(BD107:EG107,4)</f>
        <v>27</v>
      </c>
      <c r="N107" s="42">
        <f t="shared" si="17"/>
        <v>23</v>
      </c>
      <c r="O107" s="42">
        <f t="shared" si="18"/>
        <v>20</v>
      </c>
      <c r="P107" s="41">
        <f>AVERAGE(AB107:AO107,BD107:BK107,BN107:EG107)</f>
        <v>52.2</v>
      </c>
      <c r="Q107" s="5">
        <f>COUNT(AB107:AO107,BD107:BK107,BN107:EG107)</f>
        <v>10</v>
      </c>
      <c r="R107" s="5">
        <f>MAX(Z107:AO107,BD107:EG107)</f>
        <v>95</v>
      </c>
      <c r="S107" s="5">
        <f>MIN(AB107:AO107,BD107:EG107)</f>
        <v>20</v>
      </c>
      <c r="U107" s="5">
        <f t="shared" si="22"/>
        <v>0</v>
      </c>
      <c r="V107" s="5">
        <f t="shared" si="23"/>
        <v>0</v>
      </c>
      <c r="W107" s="5">
        <f>LARGE(AX107:EG107,5)</f>
        <v>23</v>
      </c>
      <c r="X107" s="5">
        <f>LARGE(AX107:EG107,6)</f>
        <v>20</v>
      </c>
      <c r="Z107" s="9">
        <v>0</v>
      </c>
      <c r="AA107" s="9">
        <v>0</v>
      </c>
      <c r="AB107" s="9">
        <v>91</v>
      </c>
      <c r="AC107" s="9">
        <v>40</v>
      </c>
      <c r="AD107" s="9">
        <v>61</v>
      </c>
      <c r="AE107" s="9">
        <v>55</v>
      </c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R107" s="56">
        <f t="shared" si="21"/>
        <v>52.2</v>
      </c>
      <c r="AU107" s="56" t="e">
        <f>AVERAGE(BN107:IV107)</f>
        <v>#DIV/0!</v>
      </c>
      <c r="AW107" s="99">
        <f>COUNT(BN107:IV107)</f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5">
        <v>20</v>
      </c>
      <c r="BE107" s="5">
        <v>27</v>
      </c>
      <c r="BF107" s="5"/>
      <c r="BG107" s="5"/>
      <c r="BH107" s="5">
        <v>23</v>
      </c>
      <c r="BI107" s="5">
        <v>44</v>
      </c>
      <c r="BJ107" s="5">
        <v>66</v>
      </c>
      <c r="BK107" s="5">
        <v>95</v>
      </c>
      <c r="BM107" s="56" t="s">
        <v>250</v>
      </c>
    </row>
    <row r="108" spans="1:72" ht="14.25">
      <c r="A108" s="39">
        <v>104</v>
      </c>
      <c r="B108" s="40" t="s">
        <v>135</v>
      </c>
      <c r="C108" s="40" t="s">
        <v>27</v>
      </c>
      <c r="D108" s="39">
        <v>3</v>
      </c>
      <c r="E108" s="41">
        <f t="shared" si="12"/>
        <v>45.6</v>
      </c>
      <c r="F108" s="42">
        <f t="shared" si="13"/>
        <v>79</v>
      </c>
      <c r="G108" s="42">
        <f t="shared" si="14"/>
        <v>55</v>
      </c>
      <c r="H108" s="42">
        <f t="shared" si="15"/>
        <v>49</v>
      </c>
      <c r="I108" s="42">
        <f t="shared" si="16"/>
        <v>30</v>
      </c>
      <c r="J108" s="42">
        <f>LARGE(BD108:EG108,1)</f>
        <v>63</v>
      </c>
      <c r="K108" s="42">
        <f>LARGE(BD108:EG108,2)</f>
        <v>48</v>
      </c>
      <c r="L108" s="42">
        <f>LARGE(BD108:EG108,3)</f>
        <v>41</v>
      </c>
      <c r="M108" s="42">
        <f>LARGE(BD108:EG108,4)</f>
        <v>34</v>
      </c>
      <c r="N108" s="42">
        <f t="shared" si="17"/>
        <v>33</v>
      </c>
      <c r="O108" s="42">
        <f t="shared" si="18"/>
        <v>24</v>
      </c>
      <c r="P108" s="41">
        <f>AVERAGE(AB108:AO108,BD108:BK108,BN108:EG108)</f>
        <v>41.166666666666664</v>
      </c>
      <c r="Q108" s="5">
        <f>COUNT(AB108:AO108,BD108:BK108,BN108:EG108)</f>
        <v>12</v>
      </c>
      <c r="R108" s="5">
        <f>MAX(Z108:AO108,BD108:EG108)</f>
        <v>79</v>
      </c>
      <c r="S108" s="5">
        <f>MIN(AB108:AO108,BD108:EG108)</f>
        <v>17</v>
      </c>
      <c r="U108" s="5">
        <f t="shared" si="22"/>
        <v>21</v>
      </c>
      <c r="V108" s="5">
        <f t="shared" si="23"/>
        <v>17</v>
      </c>
      <c r="W108" s="5">
        <f>LARGE(AX108:EG108,5)</f>
        <v>33</v>
      </c>
      <c r="X108" s="5">
        <f>LARGE(AX108:EG108,6)</f>
        <v>24</v>
      </c>
      <c r="Z108" s="9">
        <v>0</v>
      </c>
      <c r="AA108" s="9">
        <v>0</v>
      </c>
      <c r="AB108" s="9"/>
      <c r="AC108" s="9"/>
      <c r="AD108" s="9"/>
      <c r="AE108" s="9"/>
      <c r="AF108" s="9">
        <v>49</v>
      </c>
      <c r="AG108" s="9">
        <v>17</v>
      </c>
      <c r="AH108" s="9"/>
      <c r="AI108" s="9"/>
      <c r="AJ108" s="9">
        <v>21</v>
      </c>
      <c r="AK108" s="9">
        <v>79</v>
      </c>
      <c r="AL108" s="9"/>
      <c r="AM108" s="9"/>
      <c r="AN108" s="9">
        <v>30</v>
      </c>
      <c r="AO108" s="9">
        <v>55</v>
      </c>
      <c r="AR108" s="56">
        <f t="shared" si="21"/>
        <v>41.166666666666664</v>
      </c>
      <c r="AU108" s="56" t="e">
        <f>AVERAGE(BN108:IV108)</f>
        <v>#DIV/0!</v>
      </c>
      <c r="AW108" s="99">
        <f>COUNT(BN108:IV108)</f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5">
        <v>48</v>
      </c>
      <c r="BE108" s="5">
        <v>34</v>
      </c>
      <c r="BF108" s="5">
        <v>24</v>
      </c>
      <c r="BG108" s="5">
        <v>33</v>
      </c>
      <c r="BH108" s="5">
        <v>41</v>
      </c>
      <c r="BI108" s="5">
        <v>63</v>
      </c>
      <c r="BJ108" s="5"/>
      <c r="BK108" s="5"/>
      <c r="BM108" s="56" t="s">
        <v>250</v>
      </c>
      <c r="BT108" s="78"/>
    </row>
    <row r="109" spans="1:72" ht="14.25">
      <c r="A109" s="39">
        <v>105</v>
      </c>
      <c r="B109" s="40" t="s">
        <v>133</v>
      </c>
      <c r="C109" s="40" t="s">
        <v>27</v>
      </c>
      <c r="D109" s="39">
        <v>3</v>
      </c>
      <c r="E109" s="41">
        <f t="shared" si="12"/>
        <v>28.7</v>
      </c>
      <c r="F109" s="42">
        <f t="shared" si="13"/>
        <v>41</v>
      </c>
      <c r="G109" s="42">
        <f t="shared" si="14"/>
        <v>34</v>
      </c>
      <c r="H109" s="42">
        <f t="shared" si="15"/>
        <v>28</v>
      </c>
      <c r="I109" s="42">
        <f t="shared" si="16"/>
        <v>27</v>
      </c>
      <c r="J109" s="42">
        <f>LARGE(BD109:EG109,1)</f>
        <v>54</v>
      </c>
      <c r="K109" s="42">
        <f>LARGE(BD109:EG109,2)</f>
        <v>33</v>
      </c>
      <c r="L109" s="42">
        <f>LARGE(BD109:EG109,3)</f>
        <v>13</v>
      </c>
      <c r="M109" s="42">
        <f>LARGE(BD109:EG109,4)</f>
        <v>13</v>
      </c>
      <c r="N109" s="42">
        <f t="shared" si="17"/>
        <v>23</v>
      </c>
      <c r="O109" s="42">
        <f t="shared" si="18"/>
        <v>21</v>
      </c>
      <c r="P109" s="41">
        <f>AVERAGE(AB109:AO109,BD109:BK109,BN109:EG109)</f>
        <v>24.785714285714285</v>
      </c>
      <c r="Q109" s="5">
        <f>COUNT(AB109:AO109,BD109:BK109,BN109:EG109)</f>
        <v>14</v>
      </c>
      <c r="R109" s="5">
        <f>MAX(Z109:AO109,BD109:EG109)</f>
        <v>54</v>
      </c>
      <c r="S109" s="5">
        <f>MIN(AB109:AO109,BD109:EG109)</f>
        <v>9</v>
      </c>
      <c r="U109" s="5">
        <f t="shared" si="22"/>
        <v>23</v>
      </c>
      <c r="V109" s="5">
        <f t="shared" si="23"/>
        <v>21</v>
      </c>
      <c r="W109" s="5">
        <f>LARGE(AX109:EG109,5)</f>
        <v>0</v>
      </c>
      <c r="X109" s="5">
        <f>LARGE(AX109:EG109,6)</f>
        <v>0</v>
      </c>
      <c r="Z109" s="9">
        <v>0</v>
      </c>
      <c r="AA109" s="9">
        <v>0</v>
      </c>
      <c r="AB109" s="9">
        <v>27</v>
      </c>
      <c r="AC109" s="9">
        <v>34</v>
      </c>
      <c r="AD109" s="9">
        <v>41</v>
      </c>
      <c r="AE109" s="9">
        <v>17</v>
      </c>
      <c r="AF109" s="9">
        <v>17</v>
      </c>
      <c r="AG109" s="9">
        <v>17</v>
      </c>
      <c r="AH109" s="9">
        <v>28</v>
      </c>
      <c r="AI109" s="9">
        <v>9</v>
      </c>
      <c r="AJ109" s="9">
        <v>23</v>
      </c>
      <c r="AK109" s="9">
        <v>21</v>
      </c>
      <c r="AL109" s="9"/>
      <c r="AM109" s="9"/>
      <c r="AN109" s="9"/>
      <c r="AO109" s="9"/>
      <c r="AR109" s="56">
        <f t="shared" si="21"/>
        <v>24.785714285714285</v>
      </c>
      <c r="AU109" s="56" t="e">
        <f>AVERAGE(BN109:IV109)</f>
        <v>#DIV/0!</v>
      </c>
      <c r="AW109" s="99">
        <f>COUNT(BN109:IV109)</f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5"/>
      <c r="BE109" s="5"/>
      <c r="BF109" s="5"/>
      <c r="BG109" s="5"/>
      <c r="BH109" s="5">
        <v>13</v>
      </c>
      <c r="BI109" s="5">
        <v>13</v>
      </c>
      <c r="BJ109" s="5">
        <v>33</v>
      </c>
      <c r="BK109" s="5">
        <v>54</v>
      </c>
      <c r="BM109" s="56" t="s">
        <v>250</v>
      </c>
      <c r="BT109" s="78"/>
    </row>
    <row r="110" spans="1:101" ht="14.25">
      <c r="A110" s="39"/>
      <c r="B110" s="40" t="s">
        <v>268</v>
      </c>
      <c r="C110" s="40" t="s">
        <v>42</v>
      </c>
      <c r="D110" s="39">
        <v>3</v>
      </c>
      <c r="E110" s="41" t="e">
        <f t="shared" si="12"/>
        <v>#NUM!</v>
      </c>
      <c r="F110" s="42">
        <f t="shared" si="13"/>
        <v>0</v>
      </c>
      <c r="G110" s="42">
        <f t="shared" si="14"/>
        <v>0</v>
      </c>
      <c r="H110" s="42" t="e">
        <f t="shared" si="15"/>
        <v>#NUM!</v>
      </c>
      <c r="I110" s="42" t="e">
        <f t="shared" si="16"/>
        <v>#NUM!</v>
      </c>
      <c r="J110" s="42">
        <f>LARGE(BD110:EG110,1)</f>
        <v>209</v>
      </c>
      <c r="K110" s="42">
        <f>LARGE(BD110:EG110,2)</f>
        <v>160</v>
      </c>
      <c r="L110" s="42">
        <f>LARGE(BD110:EG110,3)</f>
        <v>126</v>
      </c>
      <c r="M110" s="42">
        <f>LARGE(BD110:EG110,4)</f>
        <v>122</v>
      </c>
      <c r="N110" s="42" t="e">
        <f t="shared" si="17"/>
        <v>#NUM!</v>
      </c>
      <c r="O110" s="42" t="e">
        <f t="shared" si="18"/>
        <v>#NUM!</v>
      </c>
      <c r="P110" s="41">
        <f>AVERAGE(AB110:AO110,BD110:BK110,BN110:EG110)</f>
        <v>154.25</v>
      </c>
      <c r="Q110" s="5">
        <f>COUNT(AB110:AO110,BD110:BK110,BN110:EG110)</f>
        <v>4</v>
      </c>
      <c r="R110" s="5">
        <f>MAX(Z110:AO110,BD110:EG110)</f>
        <v>209</v>
      </c>
      <c r="S110" s="5">
        <f>MIN(AB110:AO110,BD110:EG110)</f>
        <v>122</v>
      </c>
      <c r="U110" s="5" t="e">
        <f t="shared" si="22"/>
        <v>#NUM!</v>
      </c>
      <c r="V110" s="5" t="e">
        <f t="shared" si="23"/>
        <v>#NUM!</v>
      </c>
      <c r="W110" s="5">
        <f>LARGE(AX110:EG110,5)</f>
        <v>0</v>
      </c>
      <c r="X110" s="5">
        <f>LARGE(AX110:EG110,6)</f>
        <v>0</v>
      </c>
      <c r="Z110" s="9">
        <v>0</v>
      </c>
      <c r="AA110" s="9">
        <v>0</v>
      </c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R110" s="56" t="e">
        <f t="shared" si="21"/>
        <v>#DIV/0!</v>
      </c>
      <c r="AU110" s="56">
        <f>AVERAGE(BN110:IV110)</f>
        <v>154.25</v>
      </c>
      <c r="AW110" s="99">
        <f>COUNT(BN110:IV110)</f>
        <v>4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5"/>
      <c r="BE110" s="5"/>
      <c r="BF110" s="5"/>
      <c r="BG110" s="5"/>
      <c r="BH110" s="5"/>
      <c r="BI110" s="5"/>
      <c r="BJ110" s="5"/>
      <c r="BK110" s="5"/>
      <c r="BM110" s="56" t="s">
        <v>251</v>
      </c>
      <c r="CT110" s="62">
        <v>209</v>
      </c>
      <c r="CU110" s="2">
        <v>160</v>
      </c>
      <c r="CV110" s="62">
        <v>122</v>
      </c>
      <c r="CW110" s="75">
        <v>126</v>
      </c>
    </row>
    <row r="111" spans="1:65" ht="14.25">
      <c r="A111" s="39"/>
      <c r="B111" s="40" t="s">
        <v>169</v>
      </c>
      <c r="C111" s="40" t="s">
        <v>170</v>
      </c>
      <c r="D111" s="39">
        <v>3</v>
      </c>
      <c r="E111" s="41" t="e">
        <f t="shared" si="12"/>
        <v>#NUM!</v>
      </c>
      <c r="F111" s="42">
        <f t="shared" si="13"/>
        <v>151</v>
      </c>
      <c r="G111" s="42">
        <f t="shared" si="14"/>
        <v>131</v>
      </c>
      <c r="H111" s="42">
        <f t="shared" si="15"/>
        <v>0</v>
      </c>
      <c r="I111" s="42">
        <f t="shared" si="16"/>
        <v>0</v>
      </c>
      <c r="J111" s="42" t="e">
        <f>LARGE(BD111:EG111,1)</f>
        <v>#NUM!</v>
      </c>
      <c r="K111" s="42" t="e">
        <f>LARGE(BD111:EG111,2)</f>
        <v>#NUM!</v>
      </c>
      <c r="L111" s="42" t="e">
        <f>LARGE(BD111:EG111,3)</f>
        <v>#NUM!</v>
      </c>
      <c r="M111" s="42" t="e">
        <f>LARGE(BD111:EG111,4)</f>
        <v>#NUM!</v>
      </c>
      <c r="N111" s="42" t="e">
        <f t="shared" si="17"/>
        <v>#NUM!</v>
      </c>
      <c r="O111" s="42" t="e">
        <f t="shared" si="18"/>
        <v>#NUM!</v>
      </c>
      <c r="P111" s="41">
        <f>AVERAGE(AB111:AO111,BD111:BK111,BN111:EG111)</f>
        <v>141</v>
      </c>
      <c r="Q111" s="5">
        <f>COUNT(AB111:AO111,BD111:BK111,BN111:EG111)</f>
        <v>2</v>
      </c>
      <c r="R111" s="5">
        <f>MAX(Z111:AO111,BD111:EG111)</f>
        <v>151</v>
      </c>
      <c r="S111" s="5">
        <f>MIN(AB111:AO111,BD111:EG111)</f>
        <v>131</v>
      </c>
      <c r="U111" s="5" t="e">
        <f t="shared" si="22"/>
        <v>#NUM!</v>
      </c>
      <c r="V111" s="5" t="e">
        <f t="shared" si="23"/>
        <v>#NUM!</v>
      </c>
      <c r="W111" s="5">
        <f>LARGE(AX111:EG111,5)</f>
        <v>0</v>
      </c>
      <c r="X111" s="5">
        <f>LARGE(AX111:EG111,6)</f>
        <v>0</v>
      </c>
      <c r="Z111" s="9">
        <v>0</v>
      </c>
      <c r="AA111" s="9">
        <v>0</v>
      </c>
      <c r="AB111" s="9">
        <v>131</v>
      </c>
      <c r="AC111" s="9">
        <v>151</v>
      </c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R111" s="56">
        <f t="shared" si="21"/>
        <v>141</v>
      </c>
      <c r="AU111" s="56" t="e">
        <f>AVERAGE(BN111:IV111)</f>
        <v>#DIV/0!</v>
      </c>
      <c r="AW111" s="99">
        <f>COUNT(BN111:IV111)</f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5"/>
      <c r="BE111" s="5"/>
      <c r="BF111" s="5"/>
      <c r="BG111" s="5"/>
      <c r="BH111" s="5"/>
      <c r="BI111" s="5"/>
      <c r="BJ111" s="5"/>
      <c r="BK111" s="5"/>
      <c r="BM111" s="56" t="s">
        <v>252</v>
      </c>
    </row>
    <row r="112" spans="1:101" ht="14.25">
      <c r="A112" s="39"/>
      <c r="B112" s="40" t="s">
        <v>277</v>
      </c>
      <c r="C112" s="40" t="s">
        <v>266</v>
      </c>
      <c r="D112" s="39"/>
      <c r="E112" s="41" t="e">
        <f t="shared" si="12"/>
        <v>#NUM!</v>
      </c>
      <c r="F112" s="42">
        <f t="shared" si="13"/>
        <v>0</v>
      </c>
      <c r="G112" s="42">
        <f t="shared" si="14"/>
        <v>0</v>
      </c>
      <c r="H112" s="42" t="e">
        <f t="shared" si="15"/>
        <v>#NUM!</v>
      </c>
      <c r="I112" s="42" t="e">
        <f t="shared" si="16"/>
        <v>#NUM!</v>
      </c>
      <c r="J112" s="42">
        <f>LARGE(BD112:EG112,1)</f>
        <v>148</v>
      </c>
      <c r="K112" s="42">
        <f>LARGE(BD112:EG112,2)</f>
        <v>96</v>
      </c>
      <c r="L112" s="42" t="e">
        <f>LARGE(BD112:EG112,3)</f>
        <v>#NUM!</v>
      </c>
      <c r="M112" s="42" t="e">
        <f>LARGE(BD112:EG112,4)</f>
        <v>#NUM!</v>
      </c>
      <c r="N112" s="42" t="e">
        <f t="shared" si="17"/>
        <v>#NUM!</v>
      </c>
      <c r="O112" s="42" t="e">
        <f t="shared" si="18"/>
        <v>#NUM!</v>
      </c>
      <c r="P112" s="41">
        <f>AVERAGE(AB112:AO112,BD112:BK112,BN112:EG112)</f>
        <v>122</v>
      </c>
      <c r="Q112" s="5">
        <f>COUNT(AB112:AO112,BD112:BK112,BN112:EG112)</f>
        <v>2</v>
      </c>
      <c r="R112" s="5">
        <f>MAX(Z112:AO112,BD112:EG112)</f>
        <v>148</v>
      </c>
      <c r="S112" s="5">
        <f>MIN(AB112:AO112,BD112:EG112)</f>
        <v>96</v>
      </c>
      <c r="U112" s="5" t="e">
        <f t="shared" si="22"/>
        <v>#NUM!</v>
      </c>
      <c r="V112" s="5" t="e">
        <f t="shared" si="23"/>
        <v>#NUM!</v>
      </c>
      <c r="W112" s="5">
        <f>LARGE(AX112:EG112,5)</f>
        <v>0</v>
      </c>
      <c r="X112" s="5">
        <f>LARGE(AX112:EG112,6)</f>
        <v>0</v>
      </c>
      <c r="Z112" s="9">
        <v>0</v>
      </c>
      <c r="AA112" s="9">
        <v>0</v>
      </c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R112" s="56" t="e">
        <f t="shared" si="21"/>
        <v>#DIV/0!</v>
      </c>
      <c r="AU112" s="56">
        <f>AVERAGE(BN112:IV112)</f>
        <v>122</v>
      </c>
      <c r="AW112" s="99">
        <f>COUNT(BN112:IV112)</f>
        <v>2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5"/>
      <c r="BE112" s="5"/>
      <c r="BF112" s="5"/>
      <c r="BG112" s="5"/>
      <c r="BH112" s="5"/>
      <c r="BI112" s="5"/>
      <c r="BJ112" s="5"/>
      <c r="BK112" s="5"/>
      <c r="BM112" s="56" t="s">
        <v>251</v>
      </c>
      <c r="CV112" s="62">
        <v>148</v>
      </c>
      <c r="CW112" s="75">
        <v>96</v>
      </c>
    </row>
    <row r="113" spans="1:65" ht="14.25">
      <c r="A113" s="39"/>
      <c r="B113" s="40" t="s">
        <v>244</v>
      </c>
      <c r="C113" s="40" t="s">
        <v>46</v>
      </c>
      <c r="D113" s="39">
        <v>3</v>
      </c>
      <c r="E113" s="41" t="e">
        <f t="shared" si="12"/>
        <v>#NUM!</v>
      </c>
      <c r="F113" s="42">
        <f t="shared" si="13"/>
        <v>139</v>
      </c>
      <c r="G113" s="42">
        <f t="shared" si="14"/>
        <v>101</v>
      </c>
      <c r="H113" s="42">
        <f t="shared" si="15"/>
        <v>0</v>
      </c>
      <c r="I113" s="42">
        <f t="shared" si="16"/>
        <v>0</v>
      </c>
      <c r="J113" s="42" t="e">
        <f>LARGE(BD113:EG113,1)</f>
        <v>#NUM!</v>
      </c>
      <c r="K113" s="42" t="e">
        <f>LARGE(BD113:EG113,2)</f>
        <v>#NUM!</v>
      </c>
      <c r="L113" s="42" t="e">
        <f>LARGE(BD113:EG113,3)</f>
        <v>#NUM!</v>
      </c>
      <c r="M113" s="42" t="e">
        <f>LARGE(BD113:EG113,4)</f>
        <v>#NUM!</v>
      </c>
      <c r="N113" s="42" t="e">
        <f t="shared" si="17"/>
        <v>#NUM!</v>
      </c>
      <c r="O113" s="42" t="e">
        <f t="shared" si="18"/>
        <v>#NUM!</v>
      </c>
      <c r="P113" s="41">
        <f>AVERAGE(AB113:AO113,BD113:BK113,BN113:EG113)</f>
        <v>120</v>
      </c>
      <c r="Q113" s="5">
        <f>COUNT(AB113:AO113,BD113:BK113,BN113:EG113)</f>
        <v>2</v>
      </c>
      <c r="R113" s="5">
        <f>MAX(Z113:AO113,BD113:EG113)</f>
        <v>139</v>
      </c>
      <c r="S113" s="5">
        <f>MIN(AB113:AO113,BD113:EG113)</f>
        <v>101</v>
      </c>
      <c r="U113" s="5" t="e">
        <f t="shared" si="22"/>
        <v>#NUM!</v>
      </c>
      <c r="V113" s="5" t="e">
        <f t="shared" si="23"/>
        <v>#NUM!</v>
      </c>
      <c r="W113" s="5">
        <f>LARGE(AX113:EG113,5)</f>
        <v>0</v>
      </c>
      <c r="X113" s="5">
        <f>LARGE(AX113:EG113,6)</f>
        <v>0</v>
      </c>
      <c r="Z113" s="9">
        <v>0</v>
      </c>
      <c r="AA113" s="9">
        <v>0</v>
      </c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>
        <v>101</v>
      </c>
      <c r="AO113" s="9">
        <v>139</v>
      </c>
      <c r="AR113" s="56">
        <f t="shared" si="21"/>
        <v>120</v>
      </c>
      <c r="AU113" s="56" t="e">
        <f>AVERAGE(BN113:IV113)</f>
        <v>#DIV/0!</v>
      </c>
      <c r="AW113" s="99">
        <f>COUNT(BN113:IV113)</f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5"/>
      <c r="BE113" s="5"/>
      <c r="BF113" s="5"/>
      <c r="BG113" s="5"/>
      <c r="BH113" s="5"/>
      <c r="BI113" s="5"/>
      <c r="BJ113" s="5"/>
      <c r="BK113" s="5"/>
      <c r="BM113" s="56" t="s">
        <v>250</v>
      </c>
    </row>
    <row r="114" spans="1:65" ht="14.25">
      <c r="A114" s="39"/>
      <c r="B114" s="40" t="s">
        <v>204</v>
      </c>
      <c r="C114" s="40" t="s">
        <v>37</v>
      </c>
      <c r="D114" s="39">
        <v>3</v>
      </c>
      <c r="E114" s="41" t="e">
        <f t="shared" si="12"/>
        <v>#NUM!</v>
      </c>
      <c r="F114" s="42">
        <f t="shared" si="13"/>
        <v>164</v>
      </c>
      <c r="G114" s="42">
        <f t="shared" si="14"/>
        <v>160</v>
      </c>
      <c r="H114" s="42">
        <f t="shared" si="15"/>
        <v>137</v>
      </c>
      <c r="I114" s="42">
        <f t="shared" si="16"/>
        <v>112</v>
      </c>
      <c r="J114" s="42">
        <f>LARGE(BD114:EG114,1)</f>
        <v>172</v>
      </c>
      <c r="K114" s="42">
        <f>LARGE(BD114:EG114,2)</f>
        <v>67</v>
      </c>
      <c r="L114" s="42" t="e">
        <f>LARGE(BD114:EG114,3)</f>
        <v>#NUM!</v>
      </c>
      <c r="M114" s="42" t="e">
        <f>LARGE(BD114:EG114,4)</f>
        <v>#NUM!</v>
      </c>
      <c r="N114" s="42">
        <f t="shared" si="17"/>
        <v>106</v>
      </c>
      <c r="O114" s="42">
        <f t="shared" si="18"/>
        <v>92</v>
      </c>
      <c r="P114" s="41">
        <f>AVERAGE(AB114:AO114,BD114:BK114,BN114:EG114)</f>
        <v>118.6</v>
      </c>
      <c r="Q114" s="5">
        <f>COUNT(AB114:AO114,BD114:BK114,BN114:EG114)</f>
        <v>10</v>
      </c>
      <c r="R114" s="5">
        <f>MAX(Z114:AO114,BD114:EG114)</f>
        <v>172</v>
      </c>
      <c r="S114" s="5">
        <f>MIN(AB114:AO114,BD114:EG114)</f>
        <v>67</v>
      </c>
      <c r="U114" s="5">
        <f t="shared" si="22"/>
        <v>106</v>
      </c>
      <c r="V114" s="5">
        <f t="shared" si="23"/>
        <v>92</v>
      </c>
      <c r="W114" s="5">
        <f>LARGE(AX114:EG114,5)</f>
        <v>0</v>
      </c>
      <c r="X114" s="5">
        <f>LARGE(AX114:EG114,6)</f>
        <v>0</v>
      </c>
      <c r="Z114" s="9">
        <v>0</v>
      </c>
      <c r="AA114" s="9">
        <v>0</v>
      </c>
      <c r="AB114" s="9"/>
      <c r="AC114" s="9"/>
      <c r="AD114" s="9"/>
      <c r="AE114" s="9"/>
      <c r="AF114" s="9">
        <v>92</v>
      </c>
      <c r="AG114" s="9">
        <v>88</v>
      </c>
      <c r="AH114" s="9">
        <v>106</v>
      </c>
      <c r="AI114" s="9">
        <v>112</v>
      </c>
      <c r="AJ114" s="9">
        <v>160</v>
      </c>
      <c r="AK114" s="9">
        <v>137</v>
      </c>
      <c r="AL114" s="9">
        <v>88</v>
      </c>
      <c r="AM114" s="9">
        <v>164</v>
      </c>
      <c r="AN114" s="9"/>
      <c r="AO114" s="9"/>
      <c r="AR114" s="56">
        <f t="shared" si="21"/>
        <v>118.6</v>
      </c>
      <c r="AU114" s="56" t="e">
        <f>AVERAGE(BN114:IV114)</f>
        <v>#DIV/0!</v>
      </c>
      <c r="AW114" s="99">
        <f>COUNT(BN114:IV114)</f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5"/>
      <c r="BE114" s="5"/>
      <c r="BF114" s="5"/>
      <c r="BG114" s="5"/>
      <c r="BH114" s="5"/>
      <c r="BI114" s="5"/>
      <c r="BJ114" s="5">
        <v>67</v>
      </c>
      <c r="BK114" s="5">
        <v>172</v>
      </c>
      <c r="BM114" s="56" t="s">
        <v>251</v>
      </c>
    </row>
    <row r="115" spans="1:65" ht="14.25">
      <c r="A115" s="39"/>
      <c r="B115" s="40" t="s">
        <v>198</v>
      </c>
      <c r="C115" s="40" t="s">
        <v>202</v>
      </c>
      <c r="D115" s="39">
        <v>3</v>
      </c>
      <c r="E115" s="41" t="e">
        <f t="shared" si="12"/>
        <v>#NUM!</v>
      </c>
      <c r="F115" s="42">
        <f t="shared" si="13"/>
        <v>128</v>
      </c>
      <c r="G115" s="42">
        <f t="shared" si="14"/>
        <v>96</v>
      </c>
      <c r="H115" s="42">
        <f t="shared" si="15"/>
        <v>0</v>
      </c>
      <c r="I115" s="42">
        <f t="shared" si="16"/>
        <v>0</v>
      </c>
      <c r="J115" s="42" t="e">
        <f>LARGE(BD115:EG115,1)</f>
        <v>#NUM!</v>
      </c>
      <c r="K115" s="42" t="e">
        <f>LARGE(BD115:EG115,2)</f>
        <v>#NUM!</v>
      </c>
      <c r="L115" s="42" t="e">
        <f>LARGE(BD115:EG115,3)</f>
        <v>#NUM!</v>
      </c>
      <c r="M115" s="42" t="e">
        <f>LARGE(BD115:EG115,4)</f>
        <v>#NUM!</v>
      </c>
      <c r="N115" s="42" t="e">
        <f t="shared" si="17"/>
        <v>#NUM!</v>
      </c>
      <c r="O115" s="42" t="e">
        <f t="shared" si="18"/>
        <v>#NUM!</v>
      </c>
      <c r="P115" s="41">
        <f>AVERAGE(AB115:AO115,BD115:BK115,BN115:EG115)</f>
        <v>112</v>
      </c>
      <c r="Q115" s="5">
        <f>COUNT(AB115:AO115,BD115:BK115,BN115:EG115)</f>
        <v>2</v>
      </c>
      <c r="R115" s="5">
        <f>MAX(Z115:AO115,BD115:EG115)</f>
        <v>128</v>
      </c>
      <c r="S115" s="5">
        <f>MIN(AB115:AO115,BD115:EG115)</f>
        <v>96</v>
      </c>
      <c r="U115" s="5" t="e">
        <f t="shared" si="22"/>
        <v>#NUM!</v>
      </c>
      <c r="V115" s="5" t="e">
        <f t="shared" si="23"/>
        <v>#NUM!</v>
      </c>
      <c r="W115" s="5">
        <f>LARGE(AX115:EG115,5)</f>
        <v>0</v>
      </c>
      <c r="X115" s="5">
        <f>LARGE(AX115:EG115,6)</f>
        <v>0</v>
      </c>
      <c r="Z115" s="9">
        <v>0</v>
      </c>
      <c r="AA115" s="9">
        <v>0</v>
      </c>
      <c r="AB115" s="9"/>
      <c r="AC115" s="9"/>
      <c r="AD115" s="9">
        <v>96</v>
      </c>
      <c r="AE115" s="9">
        <v>128</v>
      </c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R115" s="56">
        <f t="shared" si="21"/>
        <v>112</v>
      </c>
      <c r="AU115" s="56" t="e">
        <f>AVERAGE(BN115:IV115)</f>
        <v>#DIV/0!</v>
      </c>
      <c r="AW115" s="99">
        <f>COUNT(BN115:IV115)</f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5"/>
      <c r="BE115" s="5"/>
      <c r="BF115" s="5"/>
      <c r="BG115" s="5"/>
      <c r="BH115" s="5"/>
      <c r="BI115" s="5"/>
      <c r="BJ115" s="5"/>
      <c r="BK115" s="5"/>
      <c r="BM115" s="56" t="s">
        <v>251</v>
      </c>
    </row>
    <row r="116" spans="1:73" ht="14.25">
      <c r="A116" s="39"/>
      <c r="B116" s="40" t="s">
        <v>129</v>
      </c>
      <c r="C116" s="40" t="s">
        <v>231</v>
      </c>
      <c r="D116" s="39">
        <v>2</v>
      </c>
      <c r="E116" s="41" t="e">
        <f t="shared" si="12"/>
        <v>#NUM!</v>
      </c>
      <c r="F116" s="42">
        <f t="shared" si="13"/>
        <v>77</v>
      </c>
      <c r="G116" s="42">
        <f t="shared" si="14"/>
        <v>50</v>
      </c>
      <c r="H116" s="42">
        <f t="shared" si="15"/>
        <v>0</v>
      </c>
      <c r="I116" s="42">
        <f t="shared" si="16"/>
        <v>0</v>
      </c>
      <c r="J116" s="42">
        <f>LARGE(BD116:EG116,1)</f>
        <v>162</v>
      </c>
      <c r="K116" s="42">
        <f>LARGE(BD116:EG116,2)</f>
        <v>148</v>
      </c>
      <c r="L116" s="42">
        <f>LARGE(BD116:EG116,3)</f>
        <v>121</v>
      </c>
      <c r="M116" s="42">
        <f>LARGE(BD116:EG116,4)</f>
        <v>112</v>
      </c>
      <c r="N116" s="42" t="e">
        <f t="shared" si="17"/>
        <v>#NUM!</v>
      </c>
      <c r="O116" s="42" t="e">
        <f t="shared" si="18"/>
        <v>#NUM!</v>
      </c>
      <c r="P116" s="41">
        <f>AVERAGE(AB116:AO116,BD116:BK116,BN116:EG116)</f>
        <v>111.66666666666667</v>
      </c>
      <c r="Q116" s="5">
        <f>COUNT(AB116:AO116,BD116:BK116,BN116:EG116)</f>
        <v>6</v>
      </c>
      <c r="R116" s="5">
        <f>MAX(Z116:AO116,BD116:EG116)</f>
        <v>162</v>
      </c>
      <c r="S116" s="5">
        <f>MIN(AB116:AO116,BD116:EG116)</f>
        <v>50</v>
      </c>
      <c r="U116" s="5" t="e">
        <f t="shared" si="22"/>
        <v>#NUM!</v>
      </c>
      <c r="V116" s="5" t="e">
        <f t="shared" si="23"/>
        <v>#NUM!</v>
      </c>
      <c r="W116" s="5">
        <f>LARGE(AX116:EG116,5)</f>
        <v>0</v>
      </c>
      <c r="X116" s="5">
        <f>LARGE(AX116:EG116,6)</f>
        <v>0</v>
      </c>
      <c r="Z116" s="9">
        <v>0</v>
      </c>
      <c r="AA116" s="9">
        <v>0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>
        <v>77</v>
      </c>
      <c r="AM116" s="9">
        <v>50</v>
      </c>
      <c r="AN116" s="9"/>
      <c r="AO116" s="9"/>
      <c r="AR116" s="56">
        <f t="shared" si="21"/>
        <v>63.5</v>
      </c>
      <c r="AU116" s="56">
        <f>AVERAGE(BN116:IV116)</f>
        <v>135.75</v>
      </c>
      <c r="AW116" s="99">
        <f>COUNT(BN116:IV116)</f>
        <v>4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5"/>
      <c r="BE116" s="5"/>
      <c r="BF116" s="5"/>
      <c r="BG116" s="5"/>
      <c r="BH116" s="5"/>
      <c r="BI116" s="5"/>
      <c r="BJ116" s="5"/>
      <c r="BK116" s="5"/>
      <c r="BM116" s="56" t="s">
        <v>250</v>
      </c>
      <c r="BR116" s="62">
        <v>112</v>
      </c>
      <c r="BS116" s="2">
        <v>121</v>
      </c>
      <c r="BT116" s="2">
        <v>162</v>
      </c>
      <c r="BU116" s="2">
        <v>148</v>
      </c>
    </row>
    <row r="117" spans="1:65" ht="14.25">
      <c r="A117" s="39"/>
      <c r="B117" s="40" t="s">
        <v>163</v>
      </c>
      <c r="C117" s="40" t="s">
        <v>122</v>
      </c>
      <c r="D117" s="39">
        <v>2</v>
      </c>
      <c r="E117" s="41" t="e">
        <f t="shared" si="12"/>
        <v>#NUM!</v>
      </c>
      <c r="F117" s="42">
        <f t="shared" si="13"/>
        <v>126</v>
      </c>
      <c r="G117" s="42">
        <f t="shared" si="14"/>
        <v>120</v>
      </c>
      <c r="H117" s="42">
        <f t="shared" si="15"/>
        <v>87</v>
      </c>
      <c r="I117" s="42">
        <f t="shared" si="16"/>
        <v>73</v>
      </c>
      <c r="J117" s="42">
        <f>LARGE(BD117:EG117,1)</f>
        <v>155</v>
      </c>
      <c r="K117" s="42">
        <f>LARGE(BD117:EG117,2)</f>
        <v>94</v>
      </c>
      <c r="L117" s="42" t="e">
        <f>LARGE(BD117:EG117,3)</f>
        <v>#NUM!</v>
      </c>
      <c r="M117" s="42" t="e">
        <f>LARGE(BD117:EG117,4)</f>
        <v>#NUM!</v>
      </c>
      <c r="N117" s="42">
        <f t="shared" si="17"/>
        <v>0</v>
      </c>
      <c r="O117" s="42">
        <f t="shared" si="18"/>
        <v>0</v>
      </c>
      <c r="P117" s="41">
        <f>AVERAGE(AB117:AO117,BD117:BK117,BN117:EG117)</f>
        <v>109.16666666666667</v>
      </c>
      <c r="Q117" s="5">
        <f>COUNT(AB117:AO117,BD117:BK117,BN117:EG117)</f>
        <v>6</v>
      </c>
      <c r="R117" s="5">
        <f>MAX(Z117:AO117,BD117:EG117)</f>
        <v>155</v>
      </c>
      <c r="S117" s="5">
        <f>MIN(AB117:AO117,BD117:EG117)</f>
        <v>73</v>
      </c>
      <c r="U117" s="5">
        <f t="shared" si="22"/>
        <v>0</v>
      </c>
      <c r="V117" s="5">
        <f t="shared" si="23"/>
        <v>0</v>
      </c>
      <c r="W117" s="5">
        <f>LARGE(AX117:EG117,5)</f>
        <v>0</v>
      </c>
      <c r="X117" s="5">
        <f>LARGE(AX117:EG117,6)</f>
        <v>0</v>
      </c>
      <c r="Z117" s="9">
        <v>0</v>
      </c>
      <c r="AA117" s="9">
        <v>0</v>
      </c>
      <c r="AB117" s="9"/>
      <c r="AC117" s="9"/>
      <c r="AD117" s="9"/>
      <c r="AE117" s="9"/>
      <c r="AF117" s="9">
        <v>120</v>
      </c>
      <c r="AG117" s="9">
        <v>126</v>
      </c>
      <c r="AH117" s="9">
        <v>87</v>
      </c>
      <c r="AI117" s="9">
        <v>73</v>
      </c>
      <c r="AJ117" s="9"/>
      <c r="AK117" s="9"/>
      <c r="AL117" s="9"/>
      <c r="AM117" s="9"/>
      <c r="AN117" s="9"/>
      <c r="AO117" s="9"/>
      <c r="AR117" s="56">
        <f t="shared" si="21"/>
        <v>109.16666666666667</v>
      </c>
      <c r="AU117" s="56" t="e">
        <f>AVERAGE(BN117:IV117)</f>
        <v>#DIV/0!</v>
      </c>
      <c r="AW117" s="99">
        <f>COUNT(BN117:IV117)</f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5"/>
      <c r="BE117" s="5"/>
      <c r="BF117" s="5">
        <v>155</v>
      </c>
      <c r="BG117" s="5">
        <v>94</v>
      </c>
      <c r="BH117" s="5"/>
      <c r="BI117" s="5"/>
      <c r="BJ117" s="5"/>
      <c r="BK117" s="5"/>
      <c r="BM117" s="56" t="s">
        <v>251</v>
      </c>
    </row>
    <row r="118" spans="1:65" ht="14.25">
      <c r="A118" s="39"/>
      <c r="B118" s="40" t="s">
        <v>112</v>
      </c>
      <c r="C118" s="40" t="s">
        <v>83</v>
      </c>
      <c r="D118" s="39">
        <v>2</v>
      </c>
      <c r="E118" s="41" t="e">
        <f t="shared" si="12"/>
        <v>#NUM!</v>
      </c>
      <c r="F118" s="42">
        <f t="shared" si="13"/>
        <v>141</v>
      </c>
      <c r="G118" s="42">
        <f t="shared" si="14"/>
        <v>135</v>
      </c>
      <c r="H118" s="42">
        <f t="shared" si="15"/>
        <v>134</v>
      </c>
      <c r="I118" s="42">
        <f t="shared" si="16"/>
        <v>124</v>
      </c>
      <c r="J118" s="42" t="e">
        <f>LARGE(BD118:EG118,1)</f>
        <v>#NUM!</v>
      </c>
      <c r="K118" s="42" t="e">
        <f>LARGE(BD118:EG118,2)</f>
        <v>#NUM!</v>
      </c>
      <c r="L118" s="42" t="e">
        <f>LARGE(BD118:EG118,3)</f>
        <v>#NUM!</v>
      </c>
      <c r="M118" s="42" t="e">
        <f>LARGE(BD118:EG118,4)</f>
        <v>#NUM!</v>
      </c>
      <c r="N118" s="42">
        <f t="shared" si="17"/>
        <v>108</v>
      </c>
      <c r="O118" s="42">
        <f t="shared" si="18"/>
        <v>108</v>
      </c>
      <c r="P118" s="41">
        <f>AVERAGE(AB118:AO118,BD118:BK118,BN118:EG118)</f>
        <v>109</v>
      </c>
      <c r="Q118" s="5">
        <f>COUNT(AB118:AO118,BD118:BK118,BN118:EG118)</f>
        <v>10</v>
      </c>
      <c r="R118" s="5">
        <f>MAX(Z118:AO118,BD118:EG118)</f>
        <v>141</v>
      </c>
      <c r="S118" s="5">
        <f>MIN(AB118:AO118,BD118:EG118)</f>
        <v>66</v>
      </c>
      <c r="U118" s="5">
        <f t="shared" si="22"/>
        <v>108</v>
      </c>
      <c r="V118" s="5">
        <f t="shared" si="23"/>
        <v>108</v>
      </c>
      <c r="W118" s="5">
        <f>LARGE(AX118:EG118,5)</f>
        <v>0</v>
      </c>
      <c r="X118" s="5">
        <f>LARGE(AX118:EG118,6)</f>
        <v>0</v>
      </c>
      <c r="Z118" s="9">
        <v>0</v>
      </c>
      <c r="AA118" s="9">
        <v>0</v>
      </c>
      <c r="AB118" s="9"/>
      <c r="AC118" s="9"/>
      <c r="AD118" s="9">
        <v>135</v>
      </c>
      <c r="AE118" s="9">
        <v>108</v>
      </c>
      <c r="AF118" s="9">
        <v>134</v>
      </c>
      <c r="AG118" s="9">
        <v>66</v>
      </c>
      <c r="AH118" s="9">
        <v>107</v>
      </c>
      <c r="AI118" s="9">
        <v>108</v>
      </c>
      <c r="AJ118" s="9">
        <v>141</v>
      </c>
      <c r="AK118" s="9">
        <v>124</v>
      </c>
      <c r="AL118" s="9">
        <v>88</v>
      </c>
      <c r="AM118" s="9">
        <v>79</v>
      </c>
      <c r="AN118" s="9"/>
      <c r="AO118" s="9"/>
      <c r="AR118" s="56">
        <f t="shared" si="21"/>
        <v>109</v>
      </c>
      <c r="AU118" s="56" t="e">
        <f>AVERAGE(BN118:IV118)</f>
        <v>#DIV/0!</v>
      </c>
      <c r="AW118" s="99">
        <f>COUNT(BN118:IV118)</f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5"/>
      <c r="BE118" s="5"/>
      <c r="BF118" s="5"/>
      <c r="BG118" s="5"/>
      <c r="BH118" s="5"/>
      <c r="BI118" s="5"/>
      <c r="BJ118" s="5"/>
      <c r="BK118" s="5"/>
      <c r="BM118" s="56" t="s">
        <v>251</v>
      </c>
    </row>
    <row r="119" spans="1:230" ht="14.25">
      <c r="A119" s="39"/>
      <c r="B119" s="40" t="s">
        <v>271</v>
      </c>
      <c r="C119" s="40" t="s">
        <v>267</v>
      </c>
      <c r="D119" s="39">
        <v>3</v>
      </c>
      <c r="E119" s="41" t="e">
        <f t="shared" si="12"/>
        <v>#NUM!</v>
      </c>
      <c r="F119" s="42">
        <f t="shared" si="13"/>
        <v>0</v>
      </c>
      <c r="G119" s="42">
        <f t="shared" si="14"/>
        <v>0</v>
      </c>
      <c r="H119" s="42" t="e">
        <f t="shared" si="15"/>
        <v>#NUM!</v>
      </c>
      <c r="I119" s="42" t="e">
        <f t="shared" si="16"/>
        <v>#NUM!</v>
      </c>
      <c r="J119" s="42">
        <f>LARGE(BD119:EG119,1)</f>
        <v>152</v>
      </c>
      <c r="K119" s="42">
        <f>LARGE(BD119:EG119,2)</f>
        <v>144</v>
      </c>
      <c r="L119" s="42">
        <f>LARGE(BD119:EG119,3)</f>
        <v>138</v>
      </c>
      <c r="M119" s="42">
        <f>LARGE(BD119:EG119,4)</f>
        <v>138</v>
      </c>
      <c r="N119" s="42" t="e">
        <f t="shared" si="17"/>
        <v>#NUM!</v>
      </c>
      <c r="O119" s="42" t="e">
        <f t="shared" si="18"/>
        <v>#NUM!</v>
      </c>
      <c r="P119" s="41">
        <f>AVERAGE(AB119:AO119,BD119:BK119,BN119:EG119)</f>
        <v>108.9090909090909</v>
      </c>
      <c r="Q119" s="5">
        <f>COUNT(AB119:AO119,BD119:BK119,BN119:EG119)</f>
        <v>22</v>
      </c>
      <c r="R119" s="5">
        <f>MAX(Z119:AO119,BD119:EG119)</f>
        <v>152</v>
      </c>
      <c r="S119" s="5">
        <f>MIN(AB119:AO119,BD119:EG119)</f>
        <v>64</v>
      </c>
      <c r="U119" s="5" t="e">
        <f t="shared" si="22"/>
        <v>#NUM!</v>
      </c>
      <c r="V119" s="5" t="e">
        <f t="shared" si="23"/>
        <v>#NUM!</v>
      </c>
      <c r="W119" s="5">
        <f>LARGE(AX119:EG119,5)</f>
        <v>133</v>
      </c>
      <c r="X119" s="5">
        <f>LARGE(AX119:EG119,6)</f>
        <v>130</v>
      </c>
      <c r="Z119" s="9">
        <v>0</v>
      </c>
      <c r="AA119" s="9">
        <v>0</v>
      </c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R119" s="56">
        <f t="shared" si="21"/>
        <v>93</v>
      </c>
      <c r="AU119" s="56">
        <f>AVERAGE(BN119:IV119)</f>
        <v>108.29166666666667</v>
      </c>
      <c r="AW119" s="99">
        <f>COUNT(BN119:IV119)</f>
        <v>24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5"/>
      <c r="BE119" s="5"/>
      <c r="BF119" s="5">
        <v>85</v>
      </c>
      <c r="BG119" s="5">
        <v>101</v>
      </c>
      <c r="BH119" s="5"/>
      <c r="BI119" s="5"/>
      <c r="BJ119" s="5"/>
      <c r="BK119" s="5"/>
      <c r="BM119" s="56" t="s">
        <v>251</v>
      </c>
      <c r="CT119" s="62">
        <v>64</v>
      </c>
      <c r="CU119" s="2">
        <v>113</v>
      </c>
      <c r="CV119" s="62">
        <v>73</v>
      </c>
      <c r="CW119" s="75">
        <v>107</v>
      </c>
      <c r="CX119" s="2">
        <v>116</v>
      </c>
      <c r="CY119" s="2">
        <v>94</v>
      </c>
      <c r="CZ119" s="62">
        <v>152</v>
      </c>
      <c r="DA119" s="75">
        <v>117</v>
      </c>
      <c r="DB119" s="2">
        <v>130</v>
      </c>
      <c r="DC119" s="2">
        <v>106</v>
      </c>
      <c r="DD119" s="62">
        <v>144</v>
      </c>
      <c r="DE119" s="75">
        <v>115</v>
      </c>
      <c r="DF119" s="2">
        <v>71</v>
      </c>
      <c r="DG119" s="2">
        <v>82</v>
      </c>
      <c r="DH119" s="62">
        <v>93</v>
      </c>
      <c r="DI119" s="75">
        <v>138</v>
      </c>
      <c r="DJ119" s="2">
        <v>109</v>
      </c>
      <c r="DK119" s="2">
        <v>133</v>
      </c>
      <c r="DL119" s="62">
        <v>138</v>
      </c>
      <c r="DM119" s="75">
        <v>115</v>
      </c>
      <c r="HP119" s="95">
        <v>106</v>
      </c>
      <c r="HR119" s="95">
        <v>123</v>
      </c>
      <c r="HU119" s="95">
        <v>75</v>
      </c>
      <c r="HV119" s="95">
        <v>85</v>
      </c>
    </row>
    <row r="120" spans="1:230" ht="14.25">
      <c r="A120" s="39"/>
      <c r="B120" s="40" t="s">
        <v>279</v>
      </c>
      <c r="C120" s="40" t="s">
        <v>267</v>
      </c>
      <c r="D120" s="39">
        <v>3</v>
      </c>
      <c r="E120" s="41" t="e">
        <f t="shared" si="12"/>
        <v>#NUM!</v>
      </c>
      <c r="F120" s="42">
        <f t="shared" si="13"/>
        <v>0</v>
      </c>
      <c r="G120" s="42">
        <f t="shared" si="14"/>
        <v>0</v>
      </c>
      <c r="H120" s="42" t="e">
        <f t="shared" si="15"/>
        <v>#NUM!</v>
      </c>
      <c r="I120" s="42" t="e">
        <f t="shared" si="16"/>
        <v>#NUM!</v>
      </c>
      <c r="J120" s="42">
        <f>LARGE(BD120:EG120,1)</f>
        <v>158</v>
      </c>
      <c r="K120" s="42">
        <f>LARGE(BD120:EG120,2)</f>
        <v>157</v>
      </c>
      <c r="L120" s="42">
        <f>LARGE(BD120:EG120,3)</f>
        <v>152</v>
      </c>
      <c r="M120" s="42">
        <f>LARGE(BD120:EG120,4)</f>
        <v>150</v>
      </c>
      <c r="N120" s="42" t="e">
        <f t="shared" si="17"/>
        <v>#NUM!</v>
      </c>
      <c r="O120" s="42" t="e">
        <f t="shared" si="18"/>
        <v>#NUM!</v>
      </c>
      <c r="P120" s="41">
        <f>AVERAGE(AB120:AO120,BD120:BK120,BN120:EG120)</f>
        <v>108.05555555555556</v>
      </c>
      <c r="Q120" s="5">
        <f>COUNT(AB120:AO120,BD120:BK120,BN120:EG120)</f>
        <v>18</v>
      </c>
      <c r="R120" s="5">
        <f>MAX(Z120:AO120,BD120:EG120)</f>
        <v>158</v>
      </c>
      <c r="S120" s="5">
        <f>MIN(AB120:AO120,BD120:EG120)</f>
        <v>69</v>
      </c>
      <c r="U120" s="5" t="e">
        <f t="shared" si="22"/>
        <v>#NUM!</v>
      </c>
      <c r="V120" s="5" t="e">
        <f t="shared" si="23"/>
        <v>#NUM!</v>
      </c>
      <c r="W120" s="5">
        <f>LARGE(AX120:EG120,5)</f>
        <v>140</v>
      </c>
      <c r="X120" s="5">
        <f>LARGE(AX120:EG120,6)</f>
        <v>131</v>
      </c>
      <c r="Z120" s="9">
        <v>0</v>
      </c>
      <c r="AA120" s="9">
        <v>0</v>
      </c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R120" s="56">
        <f t="shared" si="21"/>
        <v>85.5</v>
      </c>
      <c r="AU120" s="56">
        <f>AVERAGE(BN120:IV120)</f>
        <v>111.6</v>
      </c>
      <c r="AW120" s="99">
        <f>COUNT(BN120:IV120)</f>
        <v>20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5"/>
      <c r="BE120" s="5"/>
      <c r="BF120" s="5">
        <v>87</v>
      </c>
      <c r="BG120" s="5">
        <v>84</v>
      </c>
      <c r="BH120" s="5"/>
      <c r="BI120" s="5"/>
      <c r="BJ120" s="5"/>
      <c r="BK120" s="5"/>
      <c r="BM120" s="56" t="s">
        <v>251</v>
      </c>
      <c r="CV120" s="62">
        <v>108</v>
      </c>
      <c r="CW120" s="75">
        <v>140</v>
      </c>
      <c r="CX120" s="2">
        <v>98</v>
      </c>
      <c r="CY120" s="2">
        <v>83</v>
      </c>
      <c r="CZ120" s="62">
        <v>157</v>
      </c>
      <c r="DA120" s="75">
        <v>158</v>
      </c>
      <c r="DD120" s="62">
        <v>150</v>
      </c>
      <c r="DE120" s="75">
        <v>124</v>
      </c>
      <c r="DF120" s="2">
        <v>71</v>
      </c>
      <c r="DG120" s="2">
        <v>74</v>
      </c>
      <c r="DH120" s="62">
        <v>131</v>
      </c>
      <c r="DI120" s="75">
        <v>90</v>
      </c>
      <c r="DJ120" s="2">
        <v>152</v>
      </c>
      <c r="DK120" s="2">
        <v>95</v>
      </c>
      <c r="DL120" s="62">
        <v>69</v>
      </c>
      <c r="DM120" s="75">
        <v>74</v>
      </c>
      <c r="HN120" s="95">
        <v>95</v>
      </c>
      <c r="HP120" s="95">
        <v>116</v>
      </c>
      <c r="HR120" s="95">
        <v>146</v>
      </c>
      <c r="HV120" s="95">
        <v>101</v>
      </c>
    </row>
    <row r="121" spans="1:226" ht="14.25">
      <c r="A121" s="39"/>
      <c r="B121" s="40" t="s">
        <v>188</v>
      </c>
      <c r="C121" s="40" t="s">
        <v>267</v>
      </c>
      <c r="D121" s="39">
        <v>3</v>
      </c>
      <c r="E121" s="41" t="e">
        <f t="shared" si="12"/>
        <v>#NUM!</v>
      </c>
      <c r="F121" s="42">
        <f t="shared" si="13"/>
        <v>133</v>
      </c>
      <c r="G121" s="42">
        <f t="shared" si="14"/>
        <v>91</v>
      </c>
      <c r="H121" s="42">
        <f t="shared" si="15"/>
        <v>0</v>
      </c>
      <c r="I121" s="42">
        <f t="shared" si="16"/>
        <v>0</v>
      </c>
      <c r="J121" s="42">
        <f>LARGE(BD121:EG121,1)</f>
        <v>132</v>
      </c>
      <c r="K121" s="42">
        <f>LARGE(BD121:EG121,2)</f>
        <v>131</v>
      </c>
      <c r="L121" s="42">
        <f>LARGE(BD121:EG121,3)</f>
        <v>125</v>
      </c>
      <c r="M121" s="42">
        <f>LARGE(BD121:EG121,4)</f>
        <v>120</v>
      </c>
      <c r="N121" s="42" t="e">
        <f t="shared" si="17"/>
        <v>#NUM!</v>
      </c>
      <c r="O121" s="42" t="e">
        <f t="shared" si="18"/>
        <v>#NUM!</v>
      </c>
      <c r="P121" s="41">
        <f>AVERAGE(AB121:AO121,BD121:BK121,BN121:EG121)</f>
        <v>104.9</v>
      </c>
      <c r="Q121" s="5">
        <f>COUNT(AB121:AO121,BD121:BK121,BN121:EG121)</f>
        <v>20</v>
      </c>
      <c r="R121" s="5">
        <f>MAX(Z121:AO121,BD121:EG121)</f>
        <v>133</v>
      </c>
      <c r="S121" s="5">
        <f>MIN(AB121:AO121,BD121:EG121)</f>
        <v>53</v>
      </c>
      <c r="U121" s="5" t="e">
        <f t="shared" si="22"/>
        <v>#NUM!</v>
      </c>
      <c r="V121" s="5" t="e">
        <f t="shared" si="23"/>
        <v>#NUM!</v>
      </c>
      <c r="W121" s="5">
        <f>LARGE(AX121:EG121,5)</f>
        <v>118</v>
      </c>
      <c r="X121" s="5">
        <f>LARGE(AX121:EG121,6)</f>
        <v>117</v>
      </c>
      <c r="Z121" s="9">
        <v>0</v>
      </c>
      <c r="AA121" s="9">
        <v>0</v>
      </c>
      <c r="AB121" s="9"/>
      <c r="AC121" s="9"/>
      <c r="AD121" s="9">
        <v>133</v>
      </c>
      <c r="AE121" s="9">
        <v>91</v>
      </c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R121" s="56">
        <f t="shared" si="21"/>
        <v>112</v>
      </c>
      <c r="AU121" s="56">
        <f>AVERAGE(BN121:IV121)</f>
        <v>101.66666666666667</v>
      </c>
      <c r="AW121" s="99">
        <f>COUNT(BN121:IV121)</f>
        <v>21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5"/>
      <c r="BE121" s="5"/>
      <c r="BF121" s="5"/>
      <c r="BG121" s="5"/>
      <c r="BH121" s="5"/>
      <c r="BI121" s="5"/>
      <c r="BJ121" s="5"/>
      <c r="BK121" s="5"/>
      <c r="BM121" s="56" t="s">
        <v>251</v>
      </c>
      <c r="CT121" s="62">
        <v>117</v>
      </c>
      <c r="CU121" s="2">
        <v>131</v>
      </c>
      <c r="CV121" s="62">
        <v>113</v>
      </c>
      <c r="CW121" s="75">
        <v>125</v>
      </c>
      <c r="CX121" s="2">
        <v>69</v>
      </c>
      <c r="CY121" s="2">
        <v>103</v>
      </c>
      <c r="CZ121" s="62">
        <v>118</v>
      </c>
      <c r="DA121" s="75">
        <v>98</v>
      </c>
      <c r="DB121" s="2">
        <v>112</v>
      </c>
      <c r="DC121" s="2">
        <v>114</v>
      </c>
      <c r="DD121" s="62">
        <v>105</v>
      </c>
      <c r="DE121" s="75">
        <v>53</v>
      </c>
      <c r="DF121" s="2">
        <v>90</v>
      </c>
      <c r="DG121" s="2">
        <v>79</v>
      </c>
      <c r="DH121" s="62">
        <v>120</v>
      </c>
      <c r="DI121" s="75">
        <v>132</v>
      </c>
      <c r="DJ121" s="2">
        <v>105</v>
      </c>
      <c r="DK121" s="2">
        <v>90</v>
      </c>
      <c r="HM121" s="95">
        <v>121</v>
      </c>
      <c r="HP121" s="95">
        <v>113</v>
      </c>
      <c r="HR121" s="95">
        <v>27</v>
      </c>
    </row>
    <row r="122" spans="1:232" ht="14.25">
      <c r="A122" s="39"/>
      <c r="B122" s="40" t="s">
        <v>139</v>
      </c>
      <c r="C122" s="40" t="s">
        <v>121</v>
      </c>
      <c r="D122" s="39">
        <v>2</v>
      </c>
      <c r="E122" s="41" t="e">
        <f t="shared" si="12"/>
        <v>#NUM!</v>
      </c>
      <c r="F122" s="42">
        <f t="shared" si="13"/>
        <v>96</v>
      </c>
      <c r="G122" s="42">
        <f t="shared" si="14"/>
        <v>91</v>
      </c>
      <c r="H122" s="42">
        <f t="shared" si="15"/>
        <v>0</v>
      </c>
      <c r="I122" s="42">
        <f t="shared" si="16"/>
        <v>0</v>
      </c>
      <c r="J122" s="42">
        <f>LARGE(BD122:EG122,1)</f>
        <v>171</v>
      </c>
      <c r="K122" s="42">
        <f>LARGE(BD122:EG122,2)</f>
        <v>136</v>
      </c>
      <c r="L122" s="42">
        <f>LARGE(BD122:EG122,3)</f>
        <v>107</v>
      </c>
      <c r="M122" s="42">
        <f>LARGE(BD122:EG122,4)</f>
        <v>93</v>
      </c>
      <c r="N122" s="42" t="e">
        <f t="shared" si="17"/>
        <v>#NUM!</v>
      </c>
      <c r="O122" s="42" t="e">
        <f t="shared" si="18"/>
        <v>#NUM!</v>
      </c>
      <c r="P122" s="41">
        <f>AVERAGE(AB122:AO122,BD122:BK122,BN122:EG122)</f>
        <v>102.2</v>
      </c>
      <c r="Q122" s="5">
        <f>COUNT(AB122:AO122,BD122:BK122,BN122:EG122)</f>
        <v>10</v>
      </c>
      <c r="R122" s="5">
        <f>MAX(Z122:AO122,BD122:EG122)</f>
        <v>171</v>
      </c>
      <c r="S122" s="5">
        <f>MIN(AB122:AO122,BD122:EG122)</f>
        <v>62</v>
      </c>
      <c r="U122" s="5" t="e">
        <f t="shared" si="22"/>
        <v>#NUM!</v>
      </c>
      <c r="V122" s="5" t="e">
        <f t="shared" si="23"/>
        <v>#NUM!</v>
      </c>
      <c r="W122" s="5">
        <f>LARGE(AX122:EG122,5)</f>
        <v>91</v>
      </c>
      <c r="X122" s="5">
        <f>LARGE(AX122:EG122,6)</f>
        <v>88</v>
      </c>
      <c r="Z122" s="9">
        <v>0</v>
      </c>
      <c r="AA122" s="9">
        <v>0</v>
      </c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>
        <v>96</v>
      </c>
      <c r="AM122" s="9">
        <v>91</v>
      </c>
      <c r="AN122" s="9"/>
      <c r="AO122" s="9"/>
      <c r="AR122" s="56">
        <f t="shared" si="21"/>
        <v>102.5</v>
      </c>
      <c r="AU122" s="56">
        <f>AVERAGE(BN122:IV122)</f>
        <v>90.33333333333333</v>
      </c>
      <c r="AW122" s="99">
        <f>COUNT(BN122:IV122)</f>
        <v>6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5"/>
      <c r="BE122" s="5"/>
      <c r="BF122" s="5">
        <v>171</v>
      </c>
      <c r="BG122" s="5">
        <v>88</v>
      </c>
      <c r="BH122" s="5"/>
      <c r="BI122" s="5"/>
      <c r="BJ122" s="5">
        <v>62</v>
      </c>
      <c r="BK122" s="5">
        <v>107</v>
      </c>
      <c r="BM122" s="56" t="s">
        <v>251</v>
      </c>
      <c r="DN122" s="2">
        <v>93</v>
      </c>
      <c r="DO122" s="2">
        <v>87</v>
      </c>
      <c r="DP122" s="2">
        <v>91</v>
      </c>
      <c r="DQ122" s="2">
        <v>136</v>
      </c>
      <c r="HW122" s="83">
        <v>94</v>
      </c>
      <c r="HX122" s="87">
        <v>41</v>
      </c>
    </row>
    <row r="123" spans="1:253" ht="14.25">
      <c r="A123" s="39"/>
      <c r="B123" s="40" t="s">
        <v>296</v>
      </c>
      <c r="C123" s="40" t="s">
        <v>46</v>
      </c>
      <c r="D123" s="39">
        <v>3</v>
      </c>
      <c r="E123" s="41" t="e">
        <f t="shared" si="12"/>
        <v>#NUM!</v>
      </c>
      <c r="F123" s="42">
        <f t="shared" si="13"/>
        <v>0</v>
      </c>
      <c r="G123" s="42">
        <f t="shared" si="14"/>
        <v>0</v>
      </c>
      <c r="H123" s="42" t="e">
        <f t="shared" si="15"/>
        <v>#NUM!</v>
      </c>
      <c r="I123" s="42" t="e">
        <f t="shared" si="16"/>
        <v>#NUM!</v>
      </c>
      <c r="J123" s="42">
        <f>LARGE(BD123:EG123,1)</f>
        <v>205</v>
      </c>
      <c r="K123" s="42">
        <f>LARGE(BD123:EG123,2)</f>
        <v>178</v>
      </c>
      <c r="L123" s="42">
        <f>LARGE(BD123:EG123,3)</f>
        <v>149</v>
      </c>
      <c r="M123" s="42">
        <f>LARGE(BD123:EG123,4)</f>
        <v>135</v>
      </c>
      <c r="N123" s="42" t="e">
        <f t="shared" si="17"/>
        <v>#NUM!</v>
      </c>
      <c r="O123" s="42" t="e">
        <f t="shared" si="18"/>
        <v>#NUM!</v>
      </c>
      <c r="P123" s="41">
        <f>AVERAGE(AB123:AO123,BD123:BK123,BN123:EG123)</f>
        <v>99.75</v>
      </c>
      <c r="Q123" s="5">
        <f>COUNT(AB123:AO123,BD123:BK123,BN123:EG123)</f>
        <v>24</v>
      </c>
      <c r="R123" s="5">
        <f>MAX(Z123:AO123,BD123:EG123)</f>
        <v>205</v>
      </c>
      <c r="S123" s="5">
        <f>MIN(AB123:AO123,BD123:EG123)</f>
        <v>26</v>
      </c>
      <c r="U123" s="5" t="e">
        <f t="shared" si="22"/>
        <v>#NUM!</v>
      </c>
      <c r="V123" s="5" t="e">
        <f t="shared" si="23"/>
        <v>#NUM!</v>
      </c>
      <c r="W123" s="5">
        <f>LARGE(AX123:EG123,5)</f>
        <v>129</v>
      </c>
      <c r="X123" s="5">
        <f>LARGE(AX123:EG123,6)</f>
        <v>114</v>
      </c>
      <c r="Z123" s="9">
        <v>0</v>
      </c>
      <c r="AA123" s="9">
        <v>0</v>
      </c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R123" s="56">
        <f t="shared" si="21"/>
        <v>75.25</v>
      </c>
      <c r="AU123" s="56">
        <f>AVERAGE(BN123:IV123)</f>
        <v>103.0909090909091</v>
      </c>
      <c r="AW123" s="99">
        <f>COUNT(BN123:IV123)</f>
        <v>22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5"/>
      <c r="BE123" s="5"/>
      <c r="BF123" s="5">
        <v>69</v>
      </c>
      <c r="BG123" s="5">
        <v>26</v>
      </c>
      <c r="BH123" s="5"/>
      <c r="BI123" s="5"/>
      <c r="BJ123" s="5">
        <v>98</v>
      </c>
      <c r="BK123" s="5">
        <v>108</v>
      </c>
      <c r="BM123" s="56" t="s">
        <v>250</v>
      </c>
      <c r="BZ123" s="62">
        <v>63</v>
      </c>
      <c r="CA123" s="2">
        <v>65</v>
      </c>
      <c r="CB123" s="2">
        <v>64</v>
      </c>
      <c r="CC123" s="2">
        <v>60</v>
      </c>
      <c r="CD123" s="2">
        <v>107</v>
      </c>
      <c r="CE123" s="2">
        <v>75</v>
      </c>
      <c r="CF123" s="62">
        <v>135</v>
      </c>
      <c r="CG123" s="2">
        <v>114</v>
      </c>
      <c r="CH123" s="2">
        <v>91</v>
      </c>
      <c r="CI123" s="2">
        <v>99</v>
      </c>
      <c r="CJ123" s="62">
        <v>91</v>
      </c>
      <c r="CK123" s="2">
        <v>102</v>
      </c>
      <c r="CL123" s="2">
        <v>79</v>
      </c>
      <c r="CM123" s="2">
        <v>205</v>
      </c>
      <c r="CN123" s="2">
        <v>149</v>
      </c>
      <c r="CO123" s="2">
        <v>112</v>
      </c>
      <c r="CP123" s="62">
        <v>178</v>
      </c>
      <c r="CQ123" s="2">
        <v>129</v>
      </c>
      <c r="CR123" s="2">
        <v>92</v>
      </c>
      <c r="CS123" s="2">
        <v>83</v>
      </c>
      <c r="IM123" s="67">
        <v>89</v>
      </c>
      <c r="IS123" s="65">
        <v>86</v>
      </c>
    </row>
    <row r="124" spans="1:99" ht="14.25">
      <c r="A124" s="39"/>
      <c r="B124" s="40" t="s">
        <v>269</v>
      </c>
      <c r="C124" s="40" t="s">
        <v>266</v>
      </c>
      <c r="D124" s="39">
        <v>3</v>
      </c>
      <c r="E124" s="41" t="e">
        <f t="shared" si="12"/>
        <v>#NUM!</v>
      </c>
      <c r="F124" s="42">
        <f t="shared" si="13"/>
        <v>0</v>
      </c>
      <c r="G124" s="42">
        <f t="shared" si="14"/>
        <v>0</v>
      </c>
      <c r="H124" s="42" t="e">
        <f t="shared" si="15"/>
        <v>#NUM!</v>
      </c>
      <c r="I124" s="42" t="e">
        <f t="shared" si="16"/>
        <v>#NUM!</v>
      </c>
      <c r="J124" s="42">
        <f>LARGE(BD124:EG124,1)</f>
        <v>116</v>
      </c>
      <c r="K124" s="42">
        <f>LARGE(BD124:EG124,2)</f>
        <v>81</v>
      </c>
      <c r="L124" s="42" t="e">
        <f>LARGE(BD124:EG124,3)</f>
        <v>#NUM!</v>
      </c>
      <c r="M124" s="42" t="e">
        <f>LARGE(BD124:EG124,4)</f>
        <v>#NUM!</v>
      </c>
      <c r="N124" s="42" t="e">
        <f t="shared" si="17"/>
        <v>#NUM!</v>
      </c>
      <c r="O124" s="42" t="e">
        <f t="shared" si="18"/>
        <v>#NUM!</v>
      </c>
      <c r="P124" s="41">
        <f>AVERAGE(AB124:AO124,BD124:BK124,BN124:EG124)</f>
        <v>98.5</v>
      </c>
      <c r="Q124" s="5">
        <f>COUNT(AB124:AO124,BD124:BK124,BN124:EG124)</f>
        <v>2</v>
      </c>
      <c r="R124" s="5">
        <f>MAX(Z124:AO124,BD124:EG124)</f>
        <v>116</v>
      </c>
      <c r="S124" s="5">
        <f>MIN(AB124:AO124,BD124:EG124)</f>
        <v>81</v>
      </c>
      <c r="U124" s="5" t="e">
        <f t="shared" si="22"/>
        <v>#NUM!</v>
      </c>
      <c r="V124" s="5" t="e">
        <f t="shared" si="23"/>
        <v>#NUM!</v>
      </c>
      <c r="W124" s="5">
        <f>LARGE(AX124:EG124,5)</f>
        <v>0</v>
      </c>
      <c r="X124" s="5">
        <f>LARGE(AX124:EG124,6)</f>
        <v>0</v>
      </c>
      <c r="Z124" s="9">
        <v>0</v>
      </c>
      <c r="AA124" s="9">
        <v>0</v>
      </c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R124" s="56" t="e">
        <f t="shared" si="21"/>
        <v>#DIV/0!</v>
      </c>
      <c r="AU124" s="56">
        <f>AVERAGE(BN124:IV124)</f>
        <v>98.5</v>
      </c>
      <c r="AW124" s="99">
        <f>COUNT(BN124:IV124)</f>
        <v>2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5"/>
      <c r="BE124" s="5"/>
      <c r="BF124" s="5"/>
      <c r="BG124" s="5"/>
      <c r="BH124" s="5"/>
      <c r="BI124" s="5"/>
      <c r="BJ124" s="5"/>
      <c r="BK124" s="5"/>
      <c r="BM124" s="56" t="s">
        <v>251</v>
      </c>
      <c r="CT124" s="62">
        <v>81</v>
      </c>
      <c r="CU124" s="2">
        <v>116</v>
      </c>
    </row>
    <row r="125" spans="1:65" ht="14.25">
      <c r="A125" s="39"/>
      <c r="B125" s="40" t="s">
        <v>199</v>
      </c>
      <c r="C125" s="40" t="s">
        <v>202</v>
      </c>
      <c r="D125" s="39">
        <v>3</v>
      </c>
      <c r="E125" s="41" t="e">
        <f t="shared" si="12"/>
        <v>#NUM!</v>
      </c>
      <c r="F125" s="42">
        <f t="shared" si="13"/>
        <v>120</v>
      </c>
      <c r="G125" s="42">
        <f t="shared" si="14"/>
        <v>77</v>
      </c>
      <c r="H125" s="42">
        <f t="shared" si="15"/>
        <v>0</v>
      </c>
      <c r="I125" s="42">
        <f t="shared" si="16"/>
        <v>0</v>
      </c>
      <c r="J125" s="42" t="e">
        <f>LARGE(BD125:EG125,1)</f>
        <v>#NUM!</v>
      </c>
      <c r="K125" s="42" t="e">
        <f>LARGE(BD125:EG125,2)</f>
        <v>#NUM!</v>
      </c>
      <c r="L125" s="42" t="e">
        <f>LARGE(BD125:EG125,3)</f>
        <v>#NUM!</v>
      </c>
      <c r="M125" s="42" t="e">
        <f>LARGE(BD125:EG125,4)</f>
        <v>#NUM!</v>
      </c>
      <c r="N125" s="42" t="e">
        <f t="shared" si="17"/>
        <v>#NUM!</v>
      </c>
      <c r="O125" s="42" t="e">
        <f t="shared" si="18"/>
        <v>#NUM!</v>
      </c>
      <c r="P125" s="41">
        <f>AVERAGE(AB125:AO125,BD125:BK125,BN125:EG125)</f>
        <v>98.5</v>
      </c>
      <c r="Q125" s="5">
        <f>COUNT(AB125:AO125,BD125:BK125,BN125:EG125)</f>
        <v>2</v>
      </c>
      <c r="R125" s="5">
        <f>MAX(Z125:AO125,BD125:EG125)</f>
        <v>120</v>
      </c>
      <c r="S125" s="5">
        <f>MIN(AB125:AO125,BD125:EG125)</f>
        <v>77</v>
      </c>
      <c r="U125" s="5" t="e">
        <f t="shared" si="22"/>
        <v>#NUM!</v>
      </c>
      <c r="V125" s="5" t="e">
        <f t="shared" si="23"/>
        <v>#NUM!</v>
      </c>
      <c r="W125" s="5">
        <f>LARGE(AX125:EG125,5)</f>
        <v>0</v>
      </c>
      <c r="X125" s="5">
        <f>LARGE(AX125:EG125,6)</f>
        <v>0</v>
      </c>
      <c r="Z125" s="9">
        <v>0</v>
      </c>
      <c r="AA125" s="9">
        <v>0</v>
      </c>
      <c r="AB125" s="9"/>
      <c r="AC125" s="9"/>
      <c r="AD125" s="9">
        <v>77</v>
      </c>
      <c r="AE125" s="9">
        <v>120</v>
      </c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R125" s="56">
        <f t="shared" si="21"/>
        <v>98.5</v>
      </c>
      <c r="AU125" s="56" t="e">
        <f>AVERAGE(BN125:IV125)</f>
        <v>#DIV/0!</v>
      </c>
      <c r="AW125" s="99">
        <f>COUNT(BN125:IV125)</f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5"/>
      <c r="BE125" s="5"/>
      <c r="BF125" s="5"/>
      <c r="BG125" s="5"/>
      <c r="BH125" s="5"/>
      <c r="BI125" s="5"/>
      <c r="BJ125" s="5"/>
      <c r="BK125" s="5"/>
      <c r="BM125" s="56" t="s">
        <v>251</v>
      </c>
    </row>
    <row r="126" spans="1:65" ht="14.25">
      <c r="A126" s="39"/>
      <c r="B126" s="40" t="s">
        <v>105</v>
      </c>
      <c r="C126" s="40" t="s">
        <v>118</v>
      </c>
      <c r="D126" s="39" t="s">
        <v>146</v>
      </c>
      <c r="E126" s="41" t="e">
        <f t="shared" si="12"/>
        <v>#NUM!</v>
      </c>
      <c r="F126" s="42">
        <f t="shared" si="13"/>
        <v>136</v>
      </c>
      <c r="G126" s="42">
        <f t="shared" si="14"/>
        <v>113</v>
      </c>
      <c r="H126" s="42">
        <f t="shared" si="15"/>
        <v>96</v>
      </c>
      <c r="I126" s="42">
        <f t="shared" si="16"/>
        <v>96</v>
      </c>
      <c r="J126" s="42" t="e">
        <f>LARGE(BD126:EG126,1)</f>
        <v>#NUM!</v>
      </c>
      <c r="K126" s="42" t="e">
        <f>LARGE(BD126:EG126,2)</f>
        <v>#NUM!</v>
      </c>
      <c r="L126" s="42" t="e">
        <f>LARGE(BD126:EG126,3)</f>
        <v>#NUM!</v>
      </c>
      <c r="M126" s="42" t="e">
        <f>LARGE(BD126:EG126,4)</f>
        <v>#NUM!</v>
      </c>
      <c r="N126" s="42">
        <f t="shared" si="17"/>
        <v>79</v>
      </c>
      <c r="O126" s="42">
        <f t="shared" si="18"/>
        <v>64</v>
      </c>
      <c r="P126" s="41">
        <f>AVERAGE(AB126:AO126,BD126:BK126,BN126:EG126)</f>
        <v>97.33333333333333</v>
      </c>
      <c r="Q126" s="5">
        <f>COUNT(AB126:AO126,BD126:BK126,BN126:EG126)</f>
        <v>6</v>
      </c>
      <c r="R126" s="5">
        <f>MAX(Z126:AO126,BD126:EG126)</f>
        <v>136</v>
      </c>
      <c r="S126" s="5">
        <f>MIN(AB126:AO126,BD126:EG126)</f>
        <v>64</v>
      </c>
      <c r="U126" s="5">
        <f t="shared" si="22"/>
        <v>79</v>
      </c>
      <c r="V126" s="5">
        <f t="shared" si="23"/>
        <v>64</v>
      </c>
      <c r="W126" s="5">
        <f>LARGE(AX126:EG126,5)</f>
        <v>0</v>
      </c>
      <c r="X126" s="5">
        <f>LARGE(AX126:EG126,6)</f>
        <v>0</v>
      </c>
      <c r="Z126" s="9">
        <v>0</v>
      </c>
      <c r="AA126" s="9">
        <v>0</v>
      </c>
      <c r="AB126" s="9">
        <v>79</v>
      </c>
      <c r="AC126" s="9">
        <v>113</v>
      </c>
      <c r="AD126" s="9"/>
      <c r="AE126" s="9"/>
      <c r="AF126" s="9"/>
      <c r="AG126" s="9"/>
      <c r="AH126" s="9">
        <v>64</v>
      </c>
      <c r="AI126" s="9">
        <v>136</v>
      </c>
      <c r="AJ126" s="9"/>
      <c r="AK126" s="9"/>
      <c r="AL126" s="9"/>
      <c r="AM126" s="9"/>
      <c r="AN126" s="9">
        <v>96</v>
      </c>
      <c r="AO126" s="9">
        <v>96</v>
      </c>
      <c r="AR126" s="56">
        <f t="shared" si="21"/>
        <v>97.33333333333333</v>
      </c>
      <c r="AU126" s="56" t="e">
        <f>AVERAGE(BN126:IV126)</f>
        <v>#DIV/0!</v>
      </c>
      <c r="AW126" s="99">
        <f>COUNT(BN126:IV126)</f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5"/>
      <c r="BE126" s="5"/>
      <c r="BF126" s="5"/>
      <c r="BG126" s="5"/>
      <c r="BH126" s="5"/>
      <c r="BI126" s="5"/>
      <c r="BJ126" s="5"/>
      <c r="BK126" s="5"/>
      <c r="BM126" s="56" t="s">
        <v>250</v>
      </c>
    </row>
    <row r="127" spans="1:65" ht="14.25">
      <c r="A127" s="39"/>
      <c r="B127" s="40" t="s">
        <v>66</v>
      </c>
      <c r="C127" s="40" t="s">
        <v>54</v>
      </c>
      <c r="D127" s="39">
        <v>2</v>
      </c>
      <c r="E127" s="41" t="e">
        <f t="shared" si="12"/>
        <v>#NUM!</v>
      </c>
      <c r="F127" s="42">
        <f t="shared" si="13"/>
        <v>148</v>
      </c>
      <c r="G127" s="42">
        <f t="shared" si="14"/>
        <v>132</v>
      </c>
      <c r="H127" s="42">
        <f t="shared" si="15"/>
        <v>114</v>
      </c>
      <c r="I127" s="42">
        <f t="shared" si="16"/>
        <v>107</v>
      </c>
      <c r="J127" s="42" t="e">
        <f>LARGE(BD127:EG127,1)</f>
        <v>#NUM!</v>
      </c>
      <c r="K127" s="42" t="e">
        <f>LARGE(BD127:EG127,2)</f>
        <v>#NUM!</v>
      </c>
      <c r="L127" s="42" t="e">
        <f>LARGE(BD127:EG127,3)</f>
        <v>#NUM!</v>
      </c>
      <c r="M127" s="42" t="e">
        <f>LARGE(BD127:EG127,4)</f>
        <v>#NUM!</v>
      </c>
      <c r="N127" s="42">
        <f t="shared" si="17"/>
        <v>100</v>
      </c>
      <c r="O127" s="42">
        <f t="shared" si="18"/>
        <v>98</v>
      </c>
      <c r="P127" s="41">
        <f>AVERAGE(AB127:AO127,BD127:BK127,BN127:EG127)</f>
        <v>96.83333333333333</v>
      </c>
      <c r="Q127" s="5">
        <f>COUNT(AB127:AO127,BD127:BK127,BN127:EG127)</f>
        <v>12</v>
      </c>
      <c r="R127" s="5">
        <f>MAX(Z127:AO127,BD127:EG127)</f>
        <v>148</v>
      </c>
      <c r="S127" s="5">
        <f>MIN(AB127:AO127,BD127:EG127)</f>
        <v>66</v>
      </c>
      <c r="U127" s="5">
        <f t="shared" si="22"/>
        <v>100</v>
      </c>
      <c r="V127" s="5">
        <f t="shared" si="23"/>
        <v>98</v>
      </c>
      <c r="W127" s="5">
        <f>LARGE(AX127:EG127,5)</f>
        <v>0</v>
      </c>
      <c r="X127" s="5">
        <f>LARGE(AX127:EG127,6)</f>
        <v>0</v>
      </c>
      <c r="Z127" s="9">
        <v>0</v>
      </c>
      <c r="AA127" s="9">
        <v>0</v>
      </c>
      <c r="AB127" s="9">
        <v>66</v>
      </c>
      <c r="AC127" s="9">
        <v>79</v>
      </c>
      <c r="AD127" s="9">
        <v>114</v>
      </c>
      <c r="AE127" s="9">
        <v>74</v>
      </c>
      <c r="AF127" s="9">
        <v>107</v>
      </c>
      <c r="AG127" s="9">
        <v>84</v>
      </c>
      <c r="AH127" s="9">
        <v>72</v>
      </c>
      <c r="AI127" s="9">
        <v>148</v>
      </c>
      <c r="AJ127" s="9">
        <v>132</v>
      </c>
      <c r="AK127" s="9">
        <v>88</v>
      </c>
      <c r="AL127" s="9">
        <v>100</v>
      </c>
      <c r="AM127" s="9">
        <v>98</v>
      </c>
      <c r="AN127" s="9"/>
      <c r="AO127" s="9"/>
      <c r="AR127" s="56">
        <f t="shared" si="21"/>
        <v>96.83333333333333</v>
      </c>
      <c r="AU127" s="56" t="e">
        <f>AVERAGE(BN127:IV127)</f>
        <v>#DIV/0!</v>
      </c>
      <c r="AW127" s="99">
        <f>COUNT(BN127:IV127)</f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5"/>
      <c r="BE127" s="5"/>
      <c r="BF127" s="5"/>
      <c r="BG127" s="5"/>
      <c r="BH127" s="5"/>
      <c r="BI127" s="5"/>
      <c r="BJ127" s="5"/>
      <c r="BK127" s="5"/>
      <c r="BM127" s="56" t="s">
        <v>251</v>
      </c>
    </row>
    <row r="128" spans="1:230" ht="14.25">
      <c r="A128" s="39"/>
      <c r="B128" s="40" t="s">
        <v>298</v>
      </c>
      <c r="C128" s="40" t="s">
        <v>267</v>
      </c>
      <c r="D128" s="39">
        <v>3</v>
      </c>
      <c r="E128" s="41" t="e">
        <f t="shared" si="12"/>
        <v>#NUM!</v>
      </c>
      <c r="F128" s="42">
        <f t="shared" si="13"/>
        <v>0</v>
      </c>
      <c r="G128" s="42">
        <f t="shared" si="14"/>
        <v>0</v>
      </c>
      <c r="H128" s="42" t="e">
        <f t="shared" si="15"/>
        <v>#NUM!</v>
      </c>
      <c r="I128" s="42" t="e">
        <f t="shared" si="16"/>
        <v>#NUM!</v>
      </c>
      <c r="J128" s="42">
        <f>LARGE(BD128:EG128,1)</f>
        <v>131</v>
      </c>
      <c r="K128" s="42">
        <f>LARGE(BD128:EG128,2)</f>
        <v>128</v>
      </c>
      <c r="L128" s="42">
        <f>LARGE(BD128:EG128,3)</f>
        <v>122</v>
      </c>
      <c r="M128" s="42">
        <f>LARGE(BD128:EG128,4)</f>
        <v>104</v>
      </c>
      <c r="N128" s="42" t="e">
        <f t="shared" si="17"/>
        <v>#NUM!</v>
      </c>
      <c r="O128" s="42" t="e">
        <f t="shared" si="18"/>
        <v>#NUM!</v>
      </c>
      <c r="P128" s="41">
        <f>AVERAGE(AB128:AO128,BD128:BK128,BN128:EG128)</f>
        <v>96.58333333333333</v>
      </c>
      <c r="Q128" s="5">
        <f>COUNT(AB128:AO128,BD128:BK128,BN128:EG128)</f>
        <v>12</v>
      </c>
      <c r="R128" s="5">
        <f>MAX(Z128:AO128,BD128:EG128)</f>
        <v>131</v>
      </c>
      <c r="S128" s="5">
        <f>MIN(AB128:AO128,BD128:EG128)</f>
        <v>73</v>
      </c>
      <c r="U128" s="5" t="e">
        <f t="shared" si="22"/>
        <v>#NUM!</v>
      </c>
      <c r="V128" s="5" t="e">
        <f t="shared" si="23"/>
        <v>#NUM!</v>
      </c>
      <c r="W128" s="5">
        <f>LARGE(AX128:EG128,5)</f>
        <v>102</v>
      </c>
      <c r="X128" s="5">
        <f>LARGE(AX128:EG128,6)</f>
        <v>92</v>
      </c>
      <c r="Z128" s="9">
        <v>0</v>
      </c>
      <c r="AA128" s="9">
        <v>0</v>
      </c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R128" s="56">
        <f t="shared" si="21"/>
        <v>82.5</v>
      </c>
      <c r="AU128" s="56">
        <f>AVERAGE(BN128:IV128)</f>
        <v>96.66666666666667</v>
      </c>
      <c r="AW128" s="99">
        <f>COUNT(BN128:IV128)</f>
        <v>12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5"/>
      <c r="BE128" s="5"/>
      <c r="BF128" s="5">
        <v>92</v>
      </c>
      <c r="BG128" s="5">
        <v>73</v>
      </c>
      <c r="BH128" s="5"/>
      <c r="BI128" s="5"/>
      <c r="BJ128" s="5"/>
      <c r="BK128" s="5"/>
      <c r="BM128" s="56" t="s">
        <v>251</v>
      </c>
      <c r="DB128" s="2">
        <v>131</v>
      </c>
      <c r="DC128" s="2">
        <v>82</v>
      </c>
      <c r="DD128" s="62">
        <v>91</v>
      </c>
      <c r="DE128" s="75">
        <v>73</v>
      </c>
      <c r="DF128" s="2">
        <v>104</v>
      </c>
      <c r="DG128" s="2">
        <v>128</v>
      </c>
      <c r="DJ128" s="2">
        <v>78</v>
      </c>
      <c r="DK128" s="2">
        <v>122</v>
      </c>
      <c r="DL128" s="62">
        <v>102</v>
      </c>
      <c r="DM128" s="75">
        <v>83</v>
      </c>
      <c r="HQ128" s="95">
        <v>79</v>
      </c>
      <c r="HV128" s="95">
        <v>87</v>
      </c>
    </row>
    <row r="129" spans="1:256" ht="14.25">
      <c r="A129" s="39"/>
      <c r="B129" s="40" t="s">
        <v>297</v>
      </c>
      <c r="C129" s="40" t="s">
        <v>231</v>
      </c>
      <c r="D129" s="39">
        <v>3</v>
      </c>
      <c r="E129" s="41" t="e">
        <f t="shared" si="12"/>
        <v>#NUM!</v>
      </c>
      <c r="F129" s="42">
        <f t="shared" si="13"/>
        <v>0</v>
      </c>
      <c r="G129" s="42">
        <f t="shared" si="14"/>
        <v>0</v>
      </c>
      <c r="H129" s="42" t="e">
        <f t="shared" si="15"/>
        <v>#NUM!</v>
      </c>
      <c r="I129" s="42" t="e">
        <f t="shared" si="16"/>
        <v>#NUM!</v>
      </c>
      <c r="J129" s="42">
        <f>LARGE(BD129:EG129,1)</f>
        <v>169</v>
      </c>
      <c r="K129" s="42">
        <f>LARGE(BD129:EG129,2)</f>
        <v>154</v>
      </c>
      <c r="L129" s="42">
        <f>LARGE(BD129:EG129,3)</f>
        <v>140</v>
      </c>
      <c r="M129" s="42">
        <f>LARGE(BD129:EG129,4)</f>
        <v>138</v>
      </c>
      <c r="N129" s="42" t="e">
        <f t="shared" si="17"/>
        <v>#NUM!</v>
      </c>
      <c r="O129" s="42" t="e">
        <f t="shared" si="18"/>
        <v>#NUM!</v>
      </c>
      <c r="P129" s="41">
        <f>AVERAGE(AB129:AO129,BD129:BK129,BN129:EG129)</f>
        <v>94.93333333333334</v>
      </c>
      <c r="Q129" s="5">
        <f>COUNT(AB129:AO129,BD129:BK129,BN129:EG129)</f>
        <v>30</v>
      </c>
      <c r="R129" s="5">
        <f>MAX(Z129:AO129,BD129:EG129)</f>
        <v>169</v>
      </c>
      <c r="S129" s="5">
        <f>MIN(AB129:AO129,BD129:EG129)</f>
        <v>26</v>
      </c>
      <c r="U129" s="5" t="e">
        <f t="shared" si="22"/>
        <v>#NUM!</v>
      </c>
      <c r="V129" s="5" t="e">
        <f t="shared" si="23"/>
        <v>#NUM!</v>
      </c>
      <c r="W129" s="5">
        <f>LARGE(AX129:EG129,5)</f>
        <v>127</v>
      </c>
      <c r="X129" s="5">
        <f>LARGE(AX129:EG129,6)</f>
        <v>125</v>
      </c>
      <c r="Z129" s="9">
        <v>0</v>
      </c>
      <c r="AA129" s="9">
        <v>0</v>
      </c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R129" s="56" t="e">
        <f t="shared" si="21"/>
        <v>#DIV/0!</v>
      </c>
      <c r="AU129" s="56">
        <f>AVERAGE(BN129:IV129)</f>
        <v>94.57894736842105</v>
      </c>
      <c r="AW129" s="99">
        <f>COUNT(BN129:IV129)</f>
        <v>38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5"/>
      <c r="BE129" s="5"/>
      <c r="BF129" s="5"/>
      <c r="BG129" s="5"/>
      <c r="BH129" s="5"/>
      <c r="BI129" s="5"/>
      <c r="BJ129" s="5"/>
      <c r="BK129" s="5"/>
      <c r="BM129" s="56" t="s">
        <v>250</v>
      </c>
      <c r="BN129" s="62">
        <v>58</v>
      </c>
      <c r="BO129" s="2">
        <v>127</v>
      </c>
      <c r="BP129" s="8">
        <v>51</v>
      </c>
      <c r="BQ129" s="2">
        <v>69</v>
      </c>
      <c r="BR129" s="62">
        <v>94</v>
      </c>
      <c r="BS129" s="2">
        <v>125</v>
      </c>
      <c r="BT129" s="2">
        <v>120</v>
      </c>
      <c r="BU129" s="2">
        <v>154</v>
      </c>
      <c r="BV129" s="62">
        <v>74</v>
      </c>
      <c r="BW129" s="2">
        <v>74</v>
      </c>
      <c r="BX129" s="2">
        <v>89</v>
      </c>
      <c r="BY129" s="2">
        <v>101</v>
      </c>
      <c r="BZ129" s="62">
        <v>87</v>
      </c>
      <c r="CA129" s="2">
        <v>104</v>
      </c>
      <c r="CB129" s="2">
        <v>56</v>
      </c>
      <c r="CC129" s="2">
        <v>59</v>
      </c>
      <c r="CD129" s="2">
        <v>97</v>
      </c>
      <c r="CE129" s="2">
        <v>110</v>
      </c>
      <c r="CF129" s="62">
        <v>26</v>
      </c>
      <c r="CG129" s="2">
        <v>55</v>
      </c>
      <c r="CH129" s="2">
        <v>169</v>
      </c>
      <c r="CI129" s="2">
        <v>140</v>
      </c>
      <c r="CJ129" s="62">
        <v>108</v>
      </c>
      <c r="CK129" s="2">
        <v>118</v>
      </c>
      <c r="CL129" s="2">
        <v>123</v>
      </c>
      <c r="CM129" s="2">
        <v>93</v>
      </c>
      <c r="CN129" s="2">
        <v>107</v>
      </c>
      <c r="CO129" s="2">
        <v>55</v>
      </c>
      <c r="CR129" s="2">
        <v>67</v>
      </c>
      <c r="CS129" s="2">
        <v>138</v>
      </c>
      <c r="IH129" s="66">
        <v>111</v>
      </c>
      <c r="II129" s="67">
        <v>108</v>
      </c>
      <c r="IM129" s="67">
        <v>71</v>
      </c>
      <c r="IO129" s="66">
        <v>70</v>
      </c>
      <c r="IP129" s="67">
        <v>62</v>
      </c>
      <c r="IR129" s="67">
        <v>117</v>
      </c>
      <c r="IS129" s="65">
        <v>105</v>
      </c>
      <c r="IV129" s="65">
        <v>102</v>
      </c>
    </row>
    <row r="130" spans="1:65" ht="14.25">
      <c r="A130" s="39"/>
      <c r="B130" s="40" t="s">
        <v>210</v>
      </c>
      <c r="C130" s="40" t="s">
        <v>37</v>
      </c>
      <c r="D130" s="39">
        <v>3</v>
      </c>
      <c r="E130" s="41" t="e">
        <f t="shared" si="12"/>
        <v>#NUM!</v>
      </c>
      <c r="F130" s="42">
        <f t="shared" si="13"/>
        <v>116</v>
      </c>
      <c r="G130" s="42">
        <f t="shared" si="14"/>
        <v>103</v>
      </c>
      <c r="H130" s="42">
        <f t="shared" si="15"/>
        <v>94</v>
      </c>
      <c r="I130" s="42">
        <f t="shared" si="16"/>
        <v>88</v>
      </c>
      <c r="J130" s="42" t="e">
        <f>LARGE(BD130:EG130,1)</f>
        <v>#NUM!</v>
      </c>
      <c r="K130" s="42" t="e">
        <f>LARGE(BD130:EG130,2)</f>
        <v>#NUM!</v>
      </c>
      <c r="L130" s="42" t="e">
        <f>LARGE(BD130:EG130,3)</f>
        <v>#NUM!</v>
      </c>
      <c r="M130" s="42" t="e">
        <f>LARGE(BD130:EG130,4)</f>
        <v>#NUM!</v>
      </c>
      <c r="N130" s="42">
        <f t="shared" si="17"/>
        <v>84</v>
      </c>
      <c r="O130" s="42">
        <f t="shared" si="18"/>
        <v>82</v>
      </c>
      <c r="P130" s="41">
        <f>AVERAGE(AB130:AO130,BD130:BK130,BN130:EG130)</f>
        <v>94.5</v>
      </c>
      <c r="Q130" s="5">
        <f>COUNT(AB130:AO130,BD130:BK130,BN130:EG130)</f>
        <v>6</v>
      </c>
      <c r="R130" s="5">
        <f>MAX(Z130:AO130,BD130:EG130)</f>
        <v>116</v>
      </c>
      <c r="S130" s="5">
        <f>MIN(AB130:AO130,BD130:EG130)</f>
        <v>82</v>
      </c>
      <c r="U130" s="5">
        <f t="shared" si="22"/>
        <v>84</v>
      </c>
      <c r="V130" s="5">
        <f t="shared" si="23"/>
        <v>82</v>
      </c>
      <c r="W130" s="5">
        <f>LARGE(AX130:EG130,5)</f>
        <v>0</v>
      </c>
      <c r="X130" s="5">
        <f>LARGE(AX130:EG130,6)</f>
        <v>0</v>
      </c>
      <c r="Z130" s="9">
        <v>0</v>
      </c>
      <c r="AA130" s="9">
        <v>0</v>
      </c>
      <c r="AB130" s="9"/>
      <c r="AC130" s="9"/>
      <c r="AD130" s="9"/>
      <c r="AE130" s="9"/>
      <c r="AF130" s="9">
        <v>94</v>
      </c>
      <c r="AG130" s="9">
        <v>82</v>
      </c>
      <c r="AH130" s="9">
        <v>116</v>
      </c>
      <c r="AI130" s="9">
        <v>103</v>
      </c>
      <c r="AJ130" s="9"/>
      <c r="AK130" s="9"/>
      <c r="AL130" s="9">
        <v>88</v>
      </c>
      <c r="AM130" s="9">
        <v>84</v>
      </c>
      <c r="AN130" s="9"/>
      <c r="AO130" s="9"/>
      <c r="AR130" s="56">
        <f t="shared" si="21"/>
        <v>94.5</v>
      </c>
      <c r="AU130" s="56" t="e">
        <f>AVERAGE(BN130:IV130)</f>
        <v>#DIV/0!</v>
      </c>
      <c r="AW130" s="99">
        <f>COUNT(BN130:IV130)</f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5"/>
      <c r="BE130" s="5"/>
      <c r="BF130" s="5"/>
      <c r="BG130" s="5"/>
      <c r="BH130" s="5"/>
      <c r="BI130" s="5"/>
      <c r="BJ130" s="5"/>
      <c r="BK130" s="5"/>
      <c r="BM130" s="56" t="s">
        <v>251</v>
      </c>
    </row>
    <row r="131" spans="1:255" ht="14.25">
      <c r="A131" s="39"/>
      <c r="B131" s="40" t="s">
        <v>248</v>
      </c>
      <c r="C131" s="40" t="s">
        <v>46</v>
      </c>
      <c r="D131" s="39">
        <v>3</v>
      </c>
      <c r="E131" s="41" t="e">
        <f t="shared" si="12"/>
        <v>#NUM!</v>
      </c>
      <c r="F131" s="42">
        <f t="shared" si="13"/>
        <v>137</v>
      </c>
      <c r="G131" s="42">
        <f t="shared" si="14"/>
        <v>79</v>
      </c>
      <c r="H131" s="42">
        <f t="shared" si="15"/>
        <v>0</v>
      </c>
      <c r="I131" s="42">
        <f t="shared" si="16"/>
        <v>0</v>
      </c>
      <c r="J131" s="42">
        <f>LARGE(BD131:EG131,1)</f>
        <v>152</v>
      </c>
      <c r="K131" s="42">
        <f>LARGE(BD131:EG131,2)</f>
        <v>141</v>
      </c>
      <c r="L131" s="42">
        <f>LARGE(BD131:EG131,3)</f>
        <v>139</v>
      </c>
      <c r="M131" s="42">
        <f>LARGE(BD131:EG131,4)</f>
        <v>133</v>
      </c>
      <c r="N131" s="42" t="e">
        <f t="shared" si="17"/>
        <v>#NUM!</v>
      </c>
      <c r="O131" s="42" t="e">
        <f t="shared" si="18"/>
        <v>#NUM!</v>
      </c>
      <c r="P131" s="41">
        <f>AVERAGE(AB131:AO131,BD131:BK131,BN131:EG131)</f>
        <v>94.23333333333333</v>
      </c>
      <c r="Q131" s="5">
        <f>COUNT(AB131:AO131,BD131:BK131,BN131:EG131)</f>
        <v>30</v>
      </c>
      <c r="R131" s="5">
        <f>MAX(Z131:AO131,BD131:EG131)</f>
        <v>152</v>
      </c>
      <c r="S131" s="5">
        <f>MIN(AB131:AO131,BD131:EG131)</f>
        <v>39</v>
      </c>
      <c r="U131" s="5" t="e">
        <f t="shared" si="22"/>
        <v>#NUM!</v>
      </c>
      <c r="V131" s="5" t="e">
        <f t="shared" si="23"/>
        <v>#NUM!</v>
      </c>
      <c r="W131" s="5">
        <f>LARGE(AX131:EG131,5)</f>
        <v>131</v>
      </c>
      <c r="X131" s="5">
        <f>LARGE(AX131:EG131,6)</f>
        <v>120</v>
      </c>
      <c r="Z131" s="9">
        <v>0</v>
      </c>
      <c r="AA131" s="9">
        <v>0</v>
      </c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>
        <v>137</v>
      </c>
      <c r="AO131" s="9">
        <v>79</v>
      </c>
      <c r="AR131" s="56">
        <f t="shared" si="21"/>
        <v>87.375</v>
      </c>
      <c r="AU131" s="56">
        <f>AVERAGE(BN131:IV131)</f>
        <v>95.13793103448276</v>
      </c>
      <c r="AW131" s="99">
        <f>COUNT(BN131:IV131)</f>
        <v>29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5">
        <v>70</v>
      </c>
      <c r="BE131" s="5">
        <v>64</v>
      </c>
      <c r="BF131" s="5">
        <v>57</v>
      </c>
      <c r="BG131" s="5">
        <v>120</v>
      </c>
      <c r="BH131" s="5"/>
      <c r="BI131" s="5"/>
      <c r="BJ131" s="5">
        <v>93</v>
      </c>
      <c r="BK131" s="5">
        <v>79</v>
      </c>
      <c r="BM131" s="56" t="s">
        <v>250</v>
      </c>
      <c r="BN131" s="62">
        <v>60</v>
      </c>
      <c r="BO131" s="2">
        <v>85</v>
      </c>
      <c r="BP131" s="8">
        <v>57</v>
      </c>
      <c r="BQ131" s="2">
        <v>66</v>
      </c>
      <c r="BR131" s="62">
        <v>120</v>
      </c>
      <c r="BS131" s="2">
        <v>107</v>
      </c>
      <c r="BT131" s="2">
        <v>84</v>
      </c>
      <c r="BU131" s="2">
        <v>139</v>
      </c>
      <c r="CF131" s="62">
        <v>141</v>
      </c>
      <c r="CG131" s="2">
        <v>89</v>
      </c>
      <c r="CH131" s="2">
        <v>133</v>
      </c>
      <c r="CI131" s="2">
        <v>108</v>
      </c>
      <c r="CJ131" s="62">
        <v>91</v>
      </c>
      <c r="CK131" s="2">
        <v>110</v>
      </c>
      <c r="CL131" s="2">
        <v>44</v>
      </c>
      <c r="CM131" s="2">
        <v>85</v>
      </c>
      <c r="CN131" s="2">
        <v>152</v>
      </c>
      <c r="CO131" s="2">
        <v>131</v>
      </c>
      <c r="CP131" s="62">
        <v>109</v>
      </c>
      <c r="CQ131" s="2">
        <v>120</v>
      </c>
      <c r="CR131" s="2">
        <v>39</v>
      </c>
      <c r="CS131" s="2">
        <v>58</v>
      </c>
      <c r="IG131" s="80">
        <v>79</v>
      </c>
      <c r="IH131" s="66">
        <v>117</v>
      </c>
      <c r="II131" s="67">
        <v>80</v>
      </c>
      <c r="IJ131" s="66">
        <v>85</v>
      </c>
      <c r="IS131" s="65">
        <v>78</v>
      </c>
      <c r="IT131" s="66">
        <v>106</v>
      </c>
      <c r="IU131" s="67">
        <v>86</v>
      </c>
    </row>
    <row r="132" spans="1:65" ht="14.25">
      <c r="A132" s="39"/>
      <c r="B132" s="40" t="s">
        <v>227</v>
      </c>
      <c r="C132" s="40" t="s">
        <v>230</v>
      </c>
      <c r="D132" s="39">
        <v>3</v>
      </c>
      <c r="E132" s="41" t="e">
        <f t="shared" si="12"/>
        <v>#NUM!</v>
      </c>
      <c r="F132" s="42">
        <f t="shared" si="13"/>
        <v>114</v>
      </c>
      <c r="G132" s="42">
        <f t="shared" si="14"/>
        <v>101</v>
      </c>
      <c r="H132" s="42">
        <f t="shared" si="15"/>
        <v>85</v>
      </c>
      <c r="I132" s="42">
        <f t="shared" si="16"/>
        <v>75</v>
      </c>
      <c r="J132" s="42" t="e">
        <f>LARGE(BD132:EG132,1)</f>
        <v>#NUM!</v>
      </c>
      <c r="K132" s="42" t="e">
        <f>LARGE(BD132:EG132,2)</f>
        <v>#NUM!</v>
      </c>
      <c r="L132" s="42" t="e">
        <f>LARGE(BD132:EG132,3)</f>
        <v>#NUM!</v>
      </c>
      <c r="M132" s="42" t="e">
        <f>LARGE(BD132:EG132,4)</f>
        <v>#NUM!</v>
      </c>
      <c r="N132" s="42">
        <f t="shared" si="17"/>
        <v>0</v>
      </c>
      <c r="O132" s="42">
        <f t="shared" si="18"/>
        <v>0</v>
      </c>
      <c r="P132" s="41">
        <f>AVERAGE(AB132:AO132,BD132:BK132,BN132:EG132)</f>
        <v>93.75</v>
      </c>
      <c r="Q132" s="5">
        <f>COUNT(AB132:AO132,BD132:BK132,BN132:EG132)</f>
        <v>4</v>
      </c>
      <c r="R132" s="5">
        <f>MAX(Z132:AO132,BD132:EG132)</f>
        <v>114</v>
      </c>
      <c r="S132" s="5">
        <f>MIN(AB132:AO132,BD132:EG132)</f>
        <v>75</v>
      </c>
      <c r="U132" s="5">
        <f t="shared" si="22"/>
        <v>0</v>
      </c>
      <c r="V132" s="5">
        <f t="shared" si="23"/>
        <v>0</v>
      </c>
      <c r="W132" s="5">
        <f>LARGE(AX132:EG132,5)</f>
        <v>0</v>
      </c>
      <c r="X132" s="5">
        <f>LARGE(AX132:EG132,6)</f>
        <v>0</v>
      </c>
      <c r="Z132" s="9">
        <v>0</v>
      </c>
      <c r="AA132" s="9">
        <v>0</v>
      </c>
      <c r="AB132" s="9"/>
      <c r="AC132" s="9"/>
      <c r="AD132" s="9"/>
      <c r="AE132" s="9"/>
      <c r="AF132" s="9"/>
      <c r="AG132" s="9"/>
      <c r="AH132" s="9"/>
      <c r="AI132" s="9"/>
      <c r="AJ132" s="9">
        <v>85</v>
      </c>
      <c r="AK132" s="9">
        <v>101</v>
      </c>
      <c r="AL132" s="9">
        <v>114</v>
      </c>
      <c r="AM132" s="9">
        <v>75</v>
      </c>
      <c r="AN132" s="9"/>
      <c r="AO132" s="9"/>
      <c r="AR132" s="56">
        <f t="shared" si="21"/>
        <v>93.75</v>
      </c>
      <c r="AU132" s="56" t="e">
        <f>AVERAGE(BN132:IV132)</f>
        <v>#DIV/0!</v>
      </c>
      <c r="AW132" s="99">
        <f>COUNT(BN132:IV132)</f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5"/>
      <c r="BE132" s="5"/>
      <c r="BF132" s="5"/>
      <c r="BG132" s="5"/>
      <c r="BH132" s="5"/>
      <c r="BI132" s="5"/>
      <c r="BJ132" s="5"/>
      <c r="BK132" s="5"/>
      <c r="BM132" s="56" t="s">
        <v>251</v>
      </c>
    </row>
    <row r="133" spans="1:65" ht="14.25">
      <c r="A133" s="39"/>
      <c r="B133" s="40" t="s">
        <v>223</v>
      </c>
      <c r="C133" s="40" t="s">
        <v>28</v>
      </c>
      <c r="D133" s="39">
        <v>2</v>
      </c>
      <c r="E133" s="41" t="e">
        <f aca="true" t="shared" si="24" ref="E133:E196">AVERAGE(F133:O133)</f>
        <v>#NUM!</v>
      </c>
      <c r="F133" s="42">
        <f aca="true" t="shared" si="25" ref="F133:F196">LARGE(Z133:AO133,1)</f>
        <v>119</v>
      </c>
      <c r="G133" s="42">
        <f aca="true" t="shared" si="26" ref="G133:G196">LARGE(Z133:AO133,2)</f>
        <v>113</v>
      </c>
      <c r="H133" s="42">
        <f aca="true" t="shared" si="27" ref="H133:H196">LARGE(Z133:AO133,3)</f>
        <v>93</v>
      </c>
      <c r="I133" s="42">
        <f aca="true" t="shared" si="28" ref="I133:I196">LARGE(Z133:AO133,4)</f>
        <v>87</v>
      </c>
      <c r="J133" s="42" t="e">
        <f>LARGE(BD133:EG133,1)</f>
        <v>#NUM!</v>
      </c>
      <c r="K133" s="42" t="e">
        <f>LARGE(BD133:EG133,2)</f>
        <v>#NUM!</v>
      </c>
      <c r="L133" s="42" t="e">
        <f>LARGE(BD133:EG133,3)</f>
        <v>#NUM!</v>
      </c>
      <c r="M133" s="42" t="e">
        <f>LARGE(BD133:EG133,4)</f>
        <v>#NUM!</v>
      </c>
      <c r="N133" s="42">
        <f aca="true" t="shared" si="29" ref="N133:N196">LARGE(U133:X133,1)</f>
        <v>77</v>
      </c>
      <c r="O133" s="42">
        <f aca="true" t="shared" si="30" ref="O133:O196">LARGE(U133:X133,2)</f>
        <v>73</v>
      </c>
      <c r="P133" s="41">
        <f>AVERAGE(AB133:AO133,BD133:BK133,BN133:EG133)</f>
        <v>93.66666666666667</v>
      </c>
      <c r="Q133" s="5">
        <f>COUNT(AB133:AO133,BD133:BK133,BN133:EG133)</f>
        <v>6</v>
      </c>
      <c r="R133" s="5">
        <f>MAX(Z133:AO133,BD133:EG133)</f>
        <v>119</v>
      </c>
      <c r="S133" s="5">
        <f>MIN(AB133:AO133,BD133:EG133)</f>
        <v>73</v>
      </c>
      <c r="U133" s="5">
        <f aca="true" t="shared" si="31" ref="U133:U149">LARGE(Z133:AO133,5)</f>
        <v>77</v>
      </c>
      <c r="V133" s="5">
        <f aca="true" t="shared" si="32" ref="V133:V149">LARGE(Z133:AO133,6)</f>
        <v>73</v>
      </c>
      <c r="W133" s="5">
        <f>LARGE(AX133:EG133,5)</f>
        <v>0</v>
      </c>
      <c r="X133" s="5">
        <f>LARGE(AX133:EG133,6)</f>
        <v>0</v>
      </c>
      <c r="Z133" s="9">
        <v>0</v>
      </c>
      <c r="AA133" s="9">
        <v>0</v>
      </c>
      <c r="AB133" s="9"/>
      <c r="AC133" s="9"/>
      <c r="AD133" s="9"/>
      <c r="AE133" s="9"/>
      <c r="AF133" s="9"/>
      <c r="AG133" s="9"/>
      <c r="AH133" s="9">
        <v>113</v>
      </c>
      <c r="AI133" s="9">
        <v>77</v>
      </c>
      <c r="AJ133" s="9">
        <v>119</v>
      </c>
      <c r="AK133" s="9">
        <v>87</v>
      </c>
      <c r="AL133" s="9">
        <v>93</v>
      </c>
      <c r="AM133" s="9">
        <v>73</v>
      </c>
      <c r="AN133" s="9"/>
      <c r="AO133" s="9"/>
      <c r="AR133" s="56">
        <f aca="true" t="shared" si="33" ref="AR133:AR196">AVERAGE(AB133:AO133,BD133:BK133)</f>
        <v>93.66666666666667</v>
      </c>
      <c r="AU133" s="56" t="e">
        <f>AVERAGE(BN133:IV133)</f>
        <v>#DIV/0!</v>
      </c>
      <c r="AW133" s="99">
        <f>COUNT(BN133:IV133)</f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5"/>
      <c r="BE133" s="5"/>
      <c r="BF133" s="5"/>
      <c r="BG133" s="5"/>
      <c r="BH133" s="5"/>
      <c r="BI133" s="5"/>
      <c r="BJ133" s="5"/>
      <c r="BK133" s="5"/>
      <c r="BM133" s="56" t="s">
        <v>251</v>
      </c>
    </row>
    <row r="134" spans="1:65" ht="14.25">
      <c r="A134" s="39"/>
      <c r="B134" s="40" t="s">
        <v>303</v>
      </c>
      <c r="C134" s="40" t="s">
        <v>304</v>
      </c>
      <c r="D134" s="39">
        <v>3</v>
      </c>
      <c r="E134" s="41" t="e">
        <f t="shared" si="24"/>
        <v>#NUM!</v>
      </c>
      <c r="F134" s="42">
        <f t="shared" si="25"/>
        <v>0</v>
      </c>
      <c r="G134" s="42">
        <f t="shared" si="26"/>
        <v>0</v>
      </c>
      <c r="H134" s="42" t="e">
        <f t="shared" si="27"/>
        <v>#NUM!</v>
      </c>
      <c r="I134" s="42" t="e">
        <f t="shared" si="28"/>
        <v>#NUM!</v>
      </c>
      <c r="J134" s="42">
        <f>LARGE(BD134:EG134,1)</f>
        <v>133</v>
      </c>
      <c r="K134" s="42">
        <f>LARGE(BD134:EG134,2)</f>
        <v>52</v>
      </c>
      <c r="L134" s="42" t="e">
        <f>LARGE(BD134:EG134,3)</f>
        <v>#NUM!</v>
      </c>
      <c r="M134" s="42" t="e">
        <f>LARGE(BD134:EG134,4)</f>
        <v>#NUM!</v>
      </c>
      <c r="N134" s="42" t="e">
        <f t="shared" si="29"/>
        <v>#NUM!</v>
      </c>
      <c r="O134" s="42" t="e">
        <f t="shared" si="30"/>
        <v>#NUM!</v>
      </c>
      <c r="P134" s="41">
        <f>AVERAGE(AB134:AO134,BD134:BK134,BN134:EG134)</f>
        <v>92.5</v>
      </c>
      <c r="Q134" s="5">
        <f>COUNT(AB134:AO134,BD134:BK134,BN134:EG134)</f>
        <v>2</v>
      </c>
      <c r="R134" s="5">
        <f>MAX(Z134:AO134,BD134:EG134)</f>
        <v>133</v>
      </c>
      <c r="S134" s="5">
        <f>MIN(AB134:AO134,BD134:EG134)</f>
        <v>52</v>
      </c>
      <c r="U134" s="5" t="e">
        <f t="shared" si="31"/>
        <v>#NUM!</v>
      </c>
      <c r="V134" s="5" t="e">
        <f t="shared" si="32"/>
        <v>#NUM!</v>
      </c>
      <c r="W134" s="5">
        <f>LARGE(AX134:EG134,5)</f>
        <v>0</v>
      </c>
      <c r="X134" s="5">
        <f>LARGE(AX134:EG134,6)</f>
        <v>0</v>
      </c>
      <c r="Z134" s="9">
        <v>0</v>
      </c>
      <c r="AA134" s="9">
        <v>0</v>
      </c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R134" s="56">
        <f t="shared" si="33"/>
        <v>92.5</v>
      </c>
      <c r="AU134" s="56" t="e">
        <f>AVERAGE(BN134:IV134)</f>
        <v>#DIV/0!</v>
      </c>
      <c r="AW134" s="99">
        <f>COUNT(BN134:IV134)</f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5"/>
      <c r="BE134" s="5"/>
      <c r="BF134" s="5">
        <v>133</v>
      </c>
      <c r="BG134" s="5">
        <v>52</v>
      </c>
      <c r="BH134" s="5"/>
      <c r="BI134" s="5"/>
      <c r="BJ134" s="5"/>
      <c r="BK134" s="5"/>
      <c r="BM134" s="56" t="s">
        <v>304</v>
      </c>
    </row>
    <row r="135" spans="1:65" ht="14.25">
      <c r="A135" s="39"/>
      <c r="B135" s="40" t="s">
        <v>172</v>
      </c>
      <c r="C135" s="40" t="s">
        <v>170</v>
      </c>
      <c r="D135" s="39">
        <v>3</v>
      </c>
      <c r="E135" s="41" t="e">
        <f t="shared" si="24"/>
        <v>#NUM!</v>
      </c>
      <c r="F135" s="42">
        <f t="shared" si="25"/>
        <v>112</v>
      </c>
      <c r="G135" s="42">
        <f t="shared" si="26"/>
        <v>72</v>
      </c>
      <c r="H135" s="42">
        <f t="shared" si="27"/>
        <v>0</v>
      </c>
      <c r="I135" s="42">
        <f t="shared" si="28"/>
        <v>0</v>
      </c>
      <c r="J135" s="42" t="e">
        <f>LARGE(BD135:EG135,1)</f>
        <v>#NUM!</v>
      </c>
      <c r="K135" s="42" t="e">
        <f>LARGE(BD135:EG135,2)</f>
        <v>#NUM!</v>
      </c>
      <c r="L135" s="42" t="e">
        <f>LARGE(BD135:EG135,3)</f>
        <v>#NUM!</v>
      </c>
      <c r="M135" s="42" t="e">
        <f>LARGE(BD135:EG135,4)</f>
        <v>#NUM!</v>
      </c>
      <c r="N135" s="42" t="e">
        <f t="shared" si="29"/>
        <v>#NUM!</v>
      </c>
      <c r="O135" s="42" t="e">
        <f t="shared" si="30"/>
        <v>#NUM!</v>
      </c>
      <c r="P135" s="41">
        <f>AVERAGE(AB135:AO135,BD135:BK135,BN135:EG135)</f>
        <v>92</v>
      </c>
      <c r="Q135" s="5">
        <f>COUNT(AB135:AO135,BD135:BK135,BN135:EG135)</f>
        <v>2</v>
      </c>
      <c r="R135" s="5">
        <f>MAX(Z135:AO135,BD135:EG135)</f>
        <v>112</v>
      </c>
      <c r="S135" s="5">
        <f>MIN(AB135:AO135,BD135:EG135)</f>
        <v>72</v>
      </c>
      <c r="U135" s="5" t="e">
        <f t="shared" si="31"/>
        <v>#NUM!</v>
      </c>
      <c r="V135" s="5" t="e">
        <f t="shared" si="32"/>
        <v>#NUM!</v>
      </c>
      <c r="W135" s="5">
        <f>LARGE(AX135:EG135,5)</f>
        <v>0</v>
      </c>
      <c r="X135" s="5">
        <f>LARGE(AX135:EG135,6)</f>
        <v>0</v>
      </c>
      <c r="Z135" s="9">
        <v>0</v>
      </c>
      <c r="AA135" s="9">
        <v>0</v>
      </c>
      <c r="AB135" s="9">
        <v>112</v>
      </c>
      <c r="AC135" s="9">
        <v>72</v>
      </c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R135" s="56">
        <f t="shared" si="33"/>
        <v>92</v>
      </c>
      <c r="AU135" s="56" t="e">
        <f>AVERAGE(BN135:IV135)</f>
        <v>#DIV/0!</v>
      </c>
      <c r="AW135" s="99">
        <f>COUNT(BN135:IV135)</f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5"/>
      <c r="BE135" s="5"/>
      <c r="BF135" s="5"/>
      <c r="BG135" s="5"/>
      <c r="BH135" s="5"/>
      <c r="BI135" s="5"/>
      <c r="BJ135" s="5"/>
      <c r="BK135" s="5"/>
      <c r="BM135" s="56" t="s">
        <v>252</v>
      </c>
    </row>
    <row r="136" spans="1:65" ht="14.25">
      <c r="A136" s="39"/>
      <c r="B136" s="40" t="s">
        <v>147</v>
      </c>
      <c r="C136" s="40" t="s">
        <v>83</v>
      </c>
      <c r="D136" s="39">
        <v>2</v>
      </c>
      <c r="E136" s="41" t="e">
        <f t="shared" si="24"/>
        <v>#NUM!</v>
      </c>
      <c r="F136" s="42">
        <f t="shared" si="25"/>
        <v>153</v>
      </c>
      <c r="G136" s="42">
        <f t="shared" si="26"/>
        <v>127</v>
      </c>
      <c r="H136" s="42">
        <f t="shared" si="27"/>
        <v>108</v>
      </c>
      <c r="I136" s="42">
        <f t="shared" si="28"/>
        <v>103</v>
      </c>
      <c r="J136" s="42" t="e">
        <f>LARGE(BD136:EG136,1)</f>
        <v>#NUM!</v>
      </c>
      <c r="K136" s="42" t="e">
        <f>LARGE(BD136:EG136,2)</f>
        <v>#NUM!</v>
      </c>
      <c r="L136" s="42" t="e">
        <f>LARGE(BD136:EG136,3)</f>
        <v>#NUM!</v>
      </c>
      <c r="M136" s="42" t="e">
        <f>LARGE(BD136:EG136,4)</f>
        <v>#NUM!</v>
      </c>
      <c r="N136" s="42">
        <f t="shared" si="29"/>
        <v>91</v>
      </c>
      <c r="O136" s="42">
        <f t="shared" si="30"/>
        <v>87</v>
      </c>
      <c r="P136" s="41">
        <f>AVERAGE(AB136:AO136,BD136:BK136,BN136:EG136)</f>
        <v>91.1</v>
      </c>
      <c r="Q136" s="5">
        <f>COUNT(AB136:AO136,BD136:BK136,BN136:EG136)</f>
        <v>10</v>
      </c>
      <c r="R136" s="5">
        <f>MAX(Z136:AO136,BD136:EG136)</f>
        <v>153</v>
      </c>
      <c r="S136" s="5">
        <f>MIN(AB136:AO136,BD136:EG136)</f>
        <v>36</v>
      </c>
      <c r="U136" s="5">
        <f t="shared" si="31"/>
        <v>91</v>
      </c>
      <c r="V136" s="5">
        <f t="shared" si="32"/>
        <v>87</v>
      </c>
      <c r="W136" s="5">
        <f>LARGE(AX136:EG136,5)</f>
        <v>0</v>
      </c>
      <c r="X136" s="5">
        <f>LARGE(AX136:EG136,6)</f>
        <v>0</v>
      </c>
      <c r="Z136" s="9">
        <v>0</v>
      </c>
      <c r="AA136" s="9">
        <v>0</v>
      </c>
      <c r="AB136" s="9"/>
      <c r="AC136" s="9"/>
      <c r="AD136" s="9">
        <v>91</v>
      </c>
      <c r="AE136" s="9">
        <v>87</v>
      </c>
      <c r="AF136" s="9">
        <v>127</v>
      </c>
      <c r="AG136" s="9">
        <v>50</v>
      </c>
      <c r="AH136" s="9">
        <v>108</v>
      </c>
      <c r="AI136" s="9">
        <v>103</v>
      </c>
      <c r="AJ136" s="9">
        <v>71</v>
      </c>
      <c r="AK136" s="9">
        <v>153</v>
      </c>
      <c r="AL136" s="9">
        <v>85</v>
      </c>
      <c r="AM136" s="9">
        <v>36</v>
      </c>
      <c r="AN136" s="9"/>
      <c r="AO136" s="9"/>
      <c r="AR136" s="56">
        <f t="shared" si="33"/>
        <v>91.1</v>
      </c>
      <c r="AU136" s="56" t="e">
        <f>AVERAGE(BN136:IV136)</f>
        <v>#DIV/0!</v>
      </c>
      <c r="AW136" s="99">
        <f>COUNT(BN136:IV136)</f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5"/>
      <c r="BE136" s="5"/>
      <c r="BF136" s="5"/>
      <c r="BG136" s="5"/>
      <c r="BH136" s="5"/>
      <c r="BI136" s="5"/>
      <c r="BJ136" s="5"/>
      <c r="BK136" s="5"/>
      <c r="BM136" s="56" t="s">
        <v>251</v>
      </c>
    </row>
    <row r="137" spans="1:65" ht="14.25">
      <c r="A137" s="39"/>
      <c r="B137" s="40" t="s">
        <v>239</v>
      </c>
      <c r="C137" s="40"/>
      <c r="D137" s="39">
        <v>3</v>
      </c>
      <c r="E137" s="41" t="e">
        <f t="shared" si="24"/>
        <v>#NUM!</v>
      </c>
      <c r="F137" s="42">
        <f t="shared" si="25"/>
        <v>96</v>
      </c>
      <c r="G137" s="42">
        <f t="shared" si="26"/>
        <v>86</v>
      </c>
      <c r="H137" s="42">
        <f t="shared" si="27"/>
        <v>0</v>
      </c>
      <c r="I137" s="42">
        <f t="shared" si="28"/>
        <v>0</v>
      </c>
      <c r="J137" s="42" t="e">
        <f>LARGE(BD137:EG137,1)</f>
        <v>#NUM!</v>
      </c>
      <c r="K137" s="42" t="e">
        <f>LARGE(BD137:EG137,2)</f>
        <v>#NUM!</v>
      </c>
      <c r="L137" s="42" t="e">
        <f>LARGE(BD137:EG137,3)</f>
        <v>#NUM!</v>
      </c>
      <c r="M137" s="42" t="e">
        <f>LARGE(BD137:EG137,4)</f>
        <v>#NUM!</v>
      </c>
      <c r="N137" s="42" t="e">
        <f t="shared" si="29"/>
        <v>#NUM!</v>
      </c>
      <c r="O137" s="42" t="e">
        <f t="shared" si="30"/>
        <v>#NUM!</v>
      </c>
      <c r="P137" s="41">
        <f>AVERAGE(AB137:AO137,BD137:BK137,BN137:EG137)</f>
        <v>91</v>
      </c>
      <c r="Q137" s="5">
        <f>COUNT(AB137:AO137,BD137:BK137,BN137:EG137)</f>
        <v>2</v>
      </c>
      <c r="R137" s="5">
        <f>MAX(Z137:AO137,BD137:EG137)</f>
        <v>96</v>
      </c>
      <c r="S137" s="5">
        <f>MIN(AB137:AO137,BD137:EG137)</f>
        <v>86</v>
      </c>
      <c r="U137" s="5" t="e">
        <f t="shared" si="31"/>
        <v>#NUM!</v>
      </c>
      <c r="V137" s="5" t="e">
        <f t="shared" si="32"/>
        <v>#NUM!</v>
      </c>
      <c r="W137" s="5">
        <f>LARGE(AX137:EG137,5)</f>
        <v>0</v>
      </c>
      <c r="X137" s="5">
        <f>LARGE(AX137:EG137,6)</f>
        <v>0</v>
      </c>
      <c r="Z137" s="9">
        <v>0</v>
      </c>
      <c r="AA137" s="9">
        <v>0</v>
      </c>
      <c r="AB137" s="9"/>
      <c r="AC137" s="9"/>
      <c r="AD137" s="9"/>
      <c r="AE137" s="9"/>
      <c r="AF137" s="9"/>
      <c r="AG137" s="9"/>
      <c r="AH137" s="9"/>
      <c r="AI137" s="9"/>
      <c r="AJ137" s="9">
        <v>86</v>
      </c>
      <c r="AK137" s="9">
        <v>96</v>
      </c>
      <c r="AL137" s="9"/>
      <c r="AM137" s="9"/>
      <c r="AN137" s="9"/>
      <c r="AO137" s="9"/>
      <c r="AR137" s="56">
        <f t="shared" si="33"/>
        <v>91</v>
      </c>
      <c r="AU137" s="56" t="e">
        <f>AVERAGE(BN137:IV137)</f>
        <v>#DIV/0!</v>
      </c>
      <c r="AW137" s="99">
        <f>COUNT(BN137:IV137)</f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5"/>
      <c r="BE137" s="5"/>
      <c r="BF137" s="5"/>
      <c r="BG137" s="5"/>
      <c r="BH137" s="5"/>
      <c r="BI137" s="5"/>
      <c r="BJ137" s="5"/>
      <c r="BK137" s="5"/>
      <c r="BM137" s="56" t="s">
        <v>251</v>
      </c>
    </row>
    <row r="138" spans="1:255" ht="14.25">
      <c r="A138" s="39"/>
      <c r="B138" s="40" t="s">
        <v>73</v>
      </c>
      <c r="C138" s="40" t="s">
        <v>46</v>
      </c>
      <c r="D138" s="39">
        <v>3</v>
      </c>
      <c r="E138" s="41" t="e">
        <f t="shared" si="24"/>
        <v>#NUM!</v>
      </c>
      <c r="F138" s="42">
        <f t="shared" si="25"/>
        <v>131</v>
      </c>
      <c r="G138" s="42">
        <f t="shared" si="26"/>
        <v>78</v>
      </c>
      <c r="H138" s="42">
        <f t="shared" si="27"/>
        <v>0</v>
      </c>
      <c r="I138" s="42">
        <f t="shared" si="28"/>
        <v>0</v>
      </c>
      <c r="J138" s="42">
        <f>LARGE(BD138:EG138,1)</f>
        <v>155</v>
      </c>
      <c r="K138" s="42">
        <f>LARGE(BD138:EG138,2)</f>
        <v>136</v>
      </c>
      <c r="L138" s="42">
        <f>LARGE(BD138:EG138,3)</f>
        <v>134</v>
      </c>
      <c r="M138" s="42">
        <f>LARGE(BD138:EG138,4)</f>
        <v>125</v>
      </c>
      <c r="N138" s="42" t="e">
        <f t="shared" si="29"/>
        <v>#NUM!</v>
      </c>
      <c r="O138" s="42" t="e">
        <f t="shared" si="30"/>
        <v>#NUM!</v>
      </c>
      <c r="P138" s="41">
        <f>AVERAGE(AB138:AO138,BD138:BK138,BN138:EG138)</f>
        <v>90.325</v>
      </c>
      <c r="Q138" s="5">
        <f>COUNT(AB138:AO138,BD138:BK138,BN138:EG138)</f>
        <v>40</v>
      </c>
      <c r="R138" s="5">
        <f>MAX(Z138:AO138,BD138:EG138)</f>
        <v>155</v>
      </c>
      <c r="S138" s="5">
        <f>MIN(AB138:AO138,BD138:EG138)</f>
        <v>32</v>
      </c>
      <c r="U138" s="5" t="e">
        <f t="shared" si="31"/>
        <v>#NUM!</v>
      </c>
      <c r="V138" s="5" t="e">
        <f t="shared" si="32"/>
        <v>#NUM!</v>
      </c>
      <c r="W138" s="5">
        <f>LARGE(AX138:EG138,5)</f>
        <v>122</v>
      </c>
      <c r="X138" s="5">
        <f>LARGE(AX138:EG138,6)</f>
        <v>121</v>
      </c>
      <c r="Z138" s="9">
        <v>0</v>
      </c>
      <c r="AA138" s="9">
        <v>0</v>
      </c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>
        <v>78</v>
      </c>
      <c r="AO138" s="9">
        <v>131</v>
      </c>
      <c r="AR138" s="56">
        <f t="shared" si="33"/>
        <v>94.875</v>
      </c>
      <c r="AU138" s="56">
        <f>AVERAGE(BN138:IV138)</f>
        <v>91.79069767441861</v>
      </c>
      <c r="AW138" s="99">
        <f>COUNT(BN138:IV138)</f>
        <v>43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5">
        <v>136</v>
      </c>
      <c r="BE138" s="5">
        <v>81</v>
      </c>
      <c r="BF138" s="5">
        <v>90</v>
      </c>
      <c r="BG138" s="5">
        <v>114</v>
      </c>
      <c r="BH138" s="5"/>
      <c r="BI138" s="5"/>
      <c r="BJ138" s="5">
        <v>80</v>
      </c>
      <c r="BK138" s="5">
        <v>49</v>
      </c>
      <c r="BM138" s="56" t="s">
        <v>250</v>
      </c>
      <c r="BN138" s="62">
        <v>53</v>
      </c>
      <c r="BO138" s="2">
        <v>69</v>
      </c>
      <c r="BP138" s="8">
        <v>74</v>
      </c>
      <c r="BQ138" s="2">
        <v>110</v>
      </c>
      <c r="BR138" s="62">
        <v>98</v>
      </c>
      <c r="BS138" s="2">
        <v>43</v>
      </c>
      <c r="BT138" s="2">
        <v>81</v>
      </c>
      <c r="BU138" s="2">
        <v>83</v>
      </c>
      <c r="BV138" s="62">
        <v>67</v>
      </c>
      <c r="BW138" s="2">
        <v>122</v>
      </c>
      <c r="BX138" s="2">
        <v>121</v>
      </c>
      <c r="BY138" s="2">
        <v>103</v>
      </c>
      <c r="BZ138" s="62">
        <v>114</v>
      </c>
      <c r="CA138" s="2">
        <v>92</v>
      </c>
      <c r="CB138" s="2">
        <v>67</v>
      </c>
      <c r="CC138" s="2">
        <v>32</v>
      </c>
      <c r="CD138" s="2">
        <v>155</v>
      </c>
      <c r="CE138" s="2">
        <v>121</v>
      </c>
      <c r="CF138" s="62">
        <v>65</v>
      </c>
      <c r="CG138" s="2">
        <v>82</v>
      </c>
      <c r="CH138" s="2">
        <v>134</v>
      </c>
      <c r="CI138" s="2">
        <v>80</v>
      </c>
      <c r="CJ138" s="62">
        <v>111</v>
      </c>
      <c r="CK138" s="2">
        <v>125</v>
      </c>
      <c r="CL138" s="2">
        <v>93</v>
      </c>
      <c r="CM138" s="2">
        <v>105</v>
      </c>
      <c r="CN138" s="2">
        <v>52</v>
      </c>
      <c r="CO138" s="2">
        <v>96</v>
      </c>
      <c r="CP138" s="62">
        <v>108</v>
      </c>
      <c r="CQ138" s="2">
        <v>98</v>
      </c>
      <c r="CR138" s="2">
        <v>60</v>
      </c>
      <c r="CS138" s="2">
        <v>40</v>
      </c>
      <c r="IG138" s="80">
        <v>107</v>
      </c>
      <c r="IH138" s="66">
        <v>138</v>
      </c>
      <c r="II138" s="67">
        <v>54</v>
      </c>
      <c r="IK138" s="67">
        <v>58</v>
      </c>
      <c r="IM138" s="67">
        <v>124</v>
      </c>
      <c r="IN138" s="65">
        <v>70</v>
      </c>
      <c r="IO138" s="66">
        <v>118</v>
      </c>
      <c r="IR138" s="67">
        <v>69</v>
      </c>
      <c r="IS138" s="65">
        <v>119</v>
      </c>
      <c r="IT138" s="66">
        <v>135</v>
      </c>
      <c r="IU138" s="67">
        <v>101</v>
      </c>
    </row>
    <row r="139" spans="1:65" ht="14.25">
      <c r="A139" s="39"/>
      <c r="B139" s="40" t="s">
        <v>193</v>
      </c>
      <c r="C139" s="40" t="s">
        <v>197</v>
      </c>
      <c r="D139" s="39">
        <v>3</v>
      </c>
      <c r="E139" s="41" t="e">
        <f t="shared" si="24"/>
        <v>#NUM!</v>
      </c>
      <c r="F139" s="42">
        <f t="shared" si="25"/>
        <v>122</v>
      </c>
      <c r="G139" s="42">
        <f t="shared" si="26"/>
        <v>102</v>
      </c>
      <c r="H139" s="42">
        <f t="shared" si="27"/>
        <v>88</v>
      </c>
      <c r="I139" s="42">
        <f t="shared" si="28"/>
        <v>86</v>
      </c>
      <c r="J139" s="42" t="e">
        <f>LARGE(BD139:EG139,1)</f>
        <v>#NUM!</v>
      </c>
      <c r="K139" s="42" t="e">
        <f>LARGE(BD139:EG139,2)</f>
        <v>#NUM!</v>
      </c>
      <c r="L139" s="42" t="e">
        <f>LARGE(BD139:EG139,3)</f>
        <v>#NUM!</v>
      </c>
      <c r="M139" s="42" t="e">
        <f>LARGE(BD139:EG139,4)</f>
        <v>#NUM!</v>
      </c>
      <c r="N139" s="42">
        <f t="shared" si="29"/>
        <v>83</v>
      </c>
      <c r="O139" s="42">
        <f t="shared" si="30"/>
        <v>55</v>
      </c>
      <c r="P139" s="41">
        <f>AVERAGE(AB139:AO139,BD139:BK139,BN139:EG139)</f>
        <v>89.33333333333333</v>
      </c>
      <c r="Q139" s="5">
        <f>COUNT(AB139:AO139,BD139:BK139,BN139:EG139)</f>
        <v>6</v>
      </c>
      <c r="R139" s="5">
        <f>MAX(Z139:AO139,BD139:EG139)</f>
        <v>122</v>
      </c>
      <c r="S139" s="5">
        <f>MIN(AB139:AO139,BD139:EG139)</f>
        <v>55</v>
      </c>
      <c r="U139" s="5">
        <f t="shared" si="31"/>
        <v>83</v>
      </c>
      <c r="V139" s="5">
        <f t="shared" si="32"/>
        <v>55</v>
      </c>
      <c r="W139" s="5">
        <f>LARGE(AX139:EG139,5)</f>
        <v>0</v>
      </c>
      <c r="X139" s="5">
        <f>LARGE(AX139:EG139,6)</f>
        <v>0</v>
      </c>
      <c r="Z139" s="9">
        <v>0</v>
      </c>
      <c r="AA139" s="9">
        <v>0</v>
      </c>
      <c r="AB139" s="9"/>
      <c r="AC139" s="9"/>
      <c r="AD139" s="9">
        <v>83</v>
      </c>
      <c r="AE139" s="9">
        <v>102</v>
      </c>
      <c r="AF139" s="9">
        <v>88</v>
      </c>
      <c r="AG139" s="9">
        <v>55</v>
      </c>
      <c r="AH139" s="9">
        <v>86</v>
      </c>
      <c r="AI139" s="9">
        <v>122</v>
      </c>
      <c r="AJ139" s="9"/>
      <c r="AK139" s="9"/>
      <c r="AL139" s="9"/>
      <c r="AM139" s="9"/>
      <c r="AN139" s="9"/>
      <c r="AO139" s="9"/>
      <c r="AR139" s="56">
        <f t="shared" si="33"/>
        <v>89.33333333333333</v>
      </c>
      <c r="AU139" s="56" t="e">
        <f>AVERAGE(BN139:IV139)</f>
        <v>#DIV/0!</v>
      </c>
      <c r="AW139" s="99">
        <f>COUNT(BN139:IV139)</f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5"/>
      <c r="BE139" s="5"/>
      <c r="BF139" s="5"/>
      <c r="BG139" s="5"/>
      <c r="BH139" s="5"/>
      <c r="BI139" s="5"/>
      <c r="BJ139" s="5"/>
      <c r="BK139" s="5"/>
      <c r="BM139" s="56" t="s">
        <v>251</v>
      </c>
    </row>
    <row r="140" spans="1:256" ht="14.25">
      <c r="A140" s="39"/>
      <c r="B140" s="40" t="s">
        <v>284</v>
      </c>
      <c r="C140" s="40" t="s">
        <v>231</v>
      </c>
      <c r="D140" s="39">
        <v>3</v>
      </c>
      <c r="E140" s="41" t="e">
        <f t="shared" si="24"/>
        <v>#NUM!</v>
      </c>
      <c r="F140" s="42">
        <f t="shared" si="25"/>
        <v>0</v>
      </c>
      <c r="G140" s="42">
        <f t="shared" si="26"/>
        <v>0</v>
      </c>
      <c r="H140" s="42" t="e">
        <f t="shared" si="27"/>
        <v>#NUM!</v>
      </c>
      <c r="I140" s="42" t="e">
        <f t="shared" si="28"/>
        <v>#NUM!</v>
      </c>
      <c r="J140" s="42">
        <f>LARGE(BD140:EG140,1)</f>
        <v>130</v>
      </c>
      <c r="K140" s="42">
        <f>LARGE(BD140:EG140,2)</f>
        <v>125</v>
      </c>
      <c r="L140" s="42">
        <f>LARGE(BD140:EG140,3)</f>
        <v>115</v>
      </c>
      <c r="M140" s="42">
        <f>LARGE(BD140:EG140,4)</f>
        <v>113</v>
      </c>
      <c r="N140" s="42" t="e">
        <f t="shared" si="29"/>
        <v>#NUM!</v>
      </c>
      <c r="O140" s="42" t="e">
        <f t="shared" si="30"/>
        <v>#NUM!</v>
      </c>
      <c r="P140" s="41">
        <f>AVERAGE(AB140:AO140,BD140:BK140,BN140:EG140)</f>
        <v>89.125</v>
      </c>
      <c r="Q140" s="5">
        <f>COUNT(AB140:AO140,BD140:BK140,BN140:EG140)</f>
        <v>16</v>
      </c>
      <c r="R140" s="5">
        <f>MAX(Z140:AO140,BD140:EG140)</f>
        <v>130</v>
      </c>
      <c r="S140" s="5">
        <f>MIN(AB140:AO140,BD140:EG140)</f>
        <v>44</v>
      </c>
      <c r="U140" s="5" t="e">
        <f t="shared" si="31"/>
        <v>#NUM!</v>
      </c>
      <c r="V140" s="5" t="e">
        <f t="shared" si="32"/>
        <v>#NUM!</v>
      </c>
      <c r="W140" s="5">
        <f>LARGE(AX140:EG140,5)</f>
        <v>111</v>
      </c>
      <c r="X140" s="5">
        <f>LARGE(AX140:EG140,6)</f>
        <v>111</v>
      </c>
      <c r="Z140" s="9">
        <v>0</v>
      </c>
      <c r="AA140" s="9">
        <v>0</v>
      </c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R140" s="56" t="e">
        <f t="shared" si="33"/>
        <v>#DIV/0!</v>
      </c>
      <c r="AU140" s="56">
        <f>AVERAGE(BN140:IV140)</f>
        <v>91.76190476190476</v>
      </c>
      <c r="AW140" s="99">
        <f>COUNT(BN140:IV140)</f>
        <v>21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5"/>
      <c r="BE140" s="5"/>
      <c r="BF140" s="5"/>
      <c r="BG140" s="5"/>
      <c r="BH140" s="5"/>
      <c r="BI140" s="5"/>
      <c r="BJ140" s="5"/>
      <c r="BK140" s="5"/>
      <c r="BM140" s="56" t="s">
        <v>250</v>
      </c>
      <c r="BV140" s="62">
        <v>58</v>
      </c>
      <c r="BW140" s="2">
        <v>67</v>
      </c>
      <c r="BX140" s="2">
        <v>111</v>
      </c>
      <c r="BY140" s="2">
        <v>108</v>
      </c>
      <c r="CF140" s="62">
        <v>111</v>
      </c>
      <c r="CG140" s="2">
        <v>125</v>
      </c>
      <c r="CH140" s="2">
        <v>71</v>
      </c>
      <c r="CI140" s="2">
        <v>115</v>
      </c>
      <c r="CJ140" s="62">
        <v>72</v>
      </c>
      <c r="CK140" s="2">
        <v>64</v>
      </c>
      <c r="CL140" s="2">
        <v>44</v>
      </c>
      <c r="CM140" s="2">
        <v>61</v>
      </c>
      <c r="CN140" s="2">
        <v>113</v>
      </c>
      <c r="CO140" s="2">
        <v>107</v>
      </c>
      <c r="CR140" s="2">
        <v>69</v>
      </c>
      <c r="CS140" s="2">
        <v>130</v>
      </c>
      <c r="IK140" s="67">
        <v>84</v>
      </c>
      <c r="IP140" s="67">
        <v>119</v>
      </c>
      <c r="IR140" s="67">
        <v>96</v>
      </c>
      <c r="IS140" s="65">
        <v>123</v>
      </c>
      <c r="IV140" s="65">
        <v>79</v>
      </c>
    </row>
    <row r="141" spans="1:245" ht="14.25">
      <c r="A141" s="39"/>
      <c r="B141" s="40" t="s">
        <v>281</v>
      </c>
      <c r="C141" s="40" t="s">
        <v>46</v>
      </c>
      <c r="D141" s="39">
        <v>3</v>
      </c>
      <c r="E141" s="41" t="e">
        <f t="shared" si="24"/>
        <v>#NUM!</v>
      </c>
      <c r="F141" s="42">
        <f t="shared" si="25"/>
        <v>0</v>
      </c>
      <c r="G141" s="42">
        <f t="shared" si="26"/>
        <v>0</v>
      </c>
      <c r="H141" s="42" t="e">
        <f t="shared" si="27"/>
        <v>#NUM!</v>
      </c>
      <c r="I141" s="42" t="e">
        <f t="shared" si="28"/>
        <v>#NUM!</v>
      </c>
      <c r="J141" s="42">
        <f>LARGE(BD141:EG141,1)</f>
        <v>132</v>
      </c>
      <c r="K141" s="42">
        <f>LARGE(BD141:EG141,2)</f>
        <v>99</v>
      </c>
      <c r="L141" s="42">
        <f>LARGE(BD141:EG141,3)</f>
        <v>98</v>
      </c>
      <c r="M141" s="42">
        <f>LARGE(BD141:EG141,4)</f>
        <v>93</v>
      </c>
      <c r="N141" s="42" t="e">
        <f t="shared" si="29"/>
        <v>#NUM!</v>
      </c>
      <c r="O141" s="42" t="e">
        <f t="shared" si="30"/>
        <v>#NUM!</v>
      </c>
      <c r="P141" s="41">
        <f>AVERAGE(AB141:AO141,BD141:BK141,BN141:EG141)</f>
        <v>89</v>
      </c>
      <c r="Q141" s="5">
        <f>COUNT(AB141:AO141,BD141:BK141,BN141:EG141)</f>
        <v>8</v>
      </c>
      <c r="R141" s="5">
        <f>MAX(Z141:AO141,BD141:EG141)</f>
        <v>132</v>
      </c>
      <c r="S141" s="5">
        <f>MIN(AB141:AO141,BD141:EG141)</f>
        <v>62</v>
      </c>
      <c r="U141" s="5" t="e">
        <f t="shared" si="31"/>
        <v>#NUM!</v>
      </c>
      <c r="V141" s="5" t="e">
        <f t="shared" si="32"/>
        <v>#NUM!</v>
      </c>
      <c r="W141" s="5">
        <f>LARGE(AX141:EG141,5)</f>
        <v>87</v>
      </c>
      <c r="X141" s="5">
        <f>LARGE(AX141:EG141,6)</f>
        <v>77</v>
      </c>
      <c r="Z141" s="9">
        <v>0</v>
      </c>
      <c r="AA141" s="9">
        <v>0</v>
      </c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R141" s="56" t="e">
        <f t="shared" si="33"/>
        <v>#DIV/0!</v>
      </c>
      <c r="AU141" s="56">
        <f>AVERAGE(BN141:IV141)</f>
        <v>95.7</v>
      </c>
      <c r="AW141" s="99">
        <f>COUNT(BN141:IV141)</f>
        <v>10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5"/>
      <c r="BE141" s="5"/>
      <c r="BF141" s="5"/>
      <c r="BG141" s="5"/>
      <c r="BH141" s="5"/>
      <c r="BI141" s="5"/>
      <c r="BJ141" s="5"/>
      <c r="BK141" s="5"/>
      <c r="BM141" s="56" t="s">
        <v>250</v>
      </c>
      <c r="BR141" s="62">
        <v>98</v>
      </c>
      <c r="BS141" s="2">
        <v>132</v>
      </c>
      <c r="BT141" s="2">
        <v>99</v>
      </c>
      <c r="BU141" s="2">
        <v>87</v>
      </c>
      <c r="BV141" s="62">
        <v>62</v>
      </c>
      <c r="BW141" s="2">
        <v>93</v>
      </c>
      <c r="BX141" s="2">
        <v>64</v>
      </c>
      <c r="BY141" s="2">
        <v>77</v>
      </c>
      <c r="II141" s="67">
        <v>164</v>
      </c>
      <c r="IK141" s="67">
        <v>81</v>
      </c>
    </row>
    <row r="142" spans="1:255" ht="14.25">
      <c r="A142" s="39"/>
      <c r="B142" s="40" t="s">
        <v>132</v>
      </c>
      <c r="C142" s="40" t="s">
        <v>46</v>
      </c>
      <c r="D142" s="39">
        <v>3</v>
      </c>
      <c r="E142" s="41" t="e">
        <f t="shared" si="24"/>
        <v>#NUM!</v>
      </c>
      <c r="F142" s="42">
        <f t="shared" si="25"/>
        <v>129</v>
      </c>
      <c r="G142" s="42">
        <f t="shared" si="26"/>
        <v>119</v>
      </c>
      <c r="H142" s="42">
        <f t="shared" si="27"/>
        <v>0</v>
      </c>
      <c r="I142" s="42">
        <f t="shared" si="28"/>
        <v>0</v>
      </c>
      <c r="J142" s="42">
        <f>LARGE(BD142:EG142,1)</f>
        <v>129</v>
      </c>
      <c r="K142" s="42">
        <f>LARGE(BD142:EG142,2)</f>
        <v>122</v>
      </c>
      <c r="L142" s="42">
        <f>LARGE(BD142:EG142,3)</f>
        <v>111</v>
      </c>
      <c r="M142" s="42">
        <f>LARGE(BD142:EG142,4)</f>
        <v>108</v>
      </c>
      <c r="N142" s="42" t="e">
        <f t="shared" si="29"/>
        <v>#NUM!</v>
      </c>
      <c r="O142" s="42" t="e">
        <f t="shared" si="30"/>
        <v>#NUM!</v>
      </c>
      <c r="P142" s="41">
        <f>AVERAGE(AB142:AO142,BD142:BK142,BN142:EG142)</f>
        <v>88.5</v>
      </c>
      <c r="Q142" s="5">
        <f>COUNT(AB142:AO142,BD142:BK142,BN142:EG142)</f>
        <v>24</v>
      </c>
      <c r="R142" s="5">
        <f>MAX(Z142:AO142,BD142:EG142)</f>
        <v>129</v>
      </c>
      <c r="S142" s="5">
        <f>MIN(AB142:AO142,BD142:EG142)</f>
        <v>40</v>
      </c>
      <c r="U142" s="5" t="e">
        <f t="shared" si="31"/>
        <v>#NUM!</v>
      </c>
      <c r="V142" s="5" t="e">
        <f t="shared" si="32"/>
        <v>#NUM!</v>
      </c>
      <c r="W142" s="5">
        <f>LARGE(AX142:EG142,5)</f>
        <v>106</v>
      </c>
      <c r="X142" s="5">
        <f>LARGE(AX142:EG142,6)</f>
        <v>98</v>
      </c>
      <c r="Z142" s="9">
        <v>0</v>
      </c>
      <c r="AA142" s="9">
        <v>0</v>
      </c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>
        <v>129</v>
      </c>
      <c r="AO142" s="9">
        <v>119</v>
      </c>
      <c r="AR142" s="56">
        <f t="shared" si="33"/>
        <v>91.75</v>
      </c>
      <c r="AU142" s="56">
        <f>AVERAGE(BN142:IV142)</f>
        <v>88.80952380952381</v>
      </c>
      <c r="AW142" s="99">
        <f>COUNT(BN142:IV142)</f>
        <v>21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5">
        <v>71</v>
      </c>
      <c r="BE142" s="5">
        <v>59</v>
      </c>
      <c r="BF142" s="5">
        <v>98</v>
      </c>
      <c r="BG142" s="5">
        <v>89</v>
      </c>
      <c r="BH142" s="5"/>
      <c r="BI142" s="5"/>
      <c r="BJ142" s="5">
        <v>40</v>
      </c>
      <c r="BK142" s="5">
        <v>129</v>
      </c>
      <c r="BM142" s="56" t="s">
        <v>250</v>
      </c>
      <c r="BN142" s="62">
        <v>98</v>
      </c>
      <c r="BO142" s="2">
        <v>58</v>
      </c>
      <c r="BP142" s="8">
        <v>111</v>
      </c>
      <c r="BQ142" s="2">
        <v>97</v>
      </c>
      <c r="BR142" s="62">
        <v>91</v>
      </c>
      <c r="BS142" s="2">
        <v>108</v>
      </c>
      <c r="BT142" s="2">
        <v>122</v>
      </c>
      <c r="BU142" s="2">
        <v>106</v>
      </c>
      <c r="CF142" s="62">
        <v>94</v>
      </c>
      <c r="CG142" s="2">
        <v>97</v>
      </c>
      <c r="CH142" s="2">
        <v>72</v>
      </c>
      <c r="CI142" s="2">
        <v>81</v>
      </c>
      <c r="CP142" s="62">
        <v>77</v>
      </c>
      <c r="CQ142" s="2">
        <v>68</v>
      </c>
      <c r="CR142" s="2">
        <v>56</v>
      </c>
      <c r="CS142" s="2">
        <v>54</v>
      </c>
      <c r="IG142" s="80">
        <v>111</v>
      </c>
      <c r="IH142" s="66">
        <v>93</v>
      </c>
      <c r="II142" s="67">
        <v>90</v>
      </c>
      <c r="IJ142" s="66">
        <v>131</v>
      </c>
      <c r="IU142" s="67">
        <v>50</v>
      </c>
    </row>
    <row r="143" spans="1:65" ht="14.25">
      <c r="A143" s="39"/>
      <c r="B143" s="40" t="s">
        <v>191</v>
      </c>
      <c r="C143" s="40" t="s">
        <v>83</v>
      </c>
      <c r="D143" s="39">
        <v>2</v>
      </c>
      <c r="E143" s="41" t="e">
        <f t="shared" si="24"/>
        <v>#NUM!</v>
      </c>
      <c r="F143" s="42">
        <f t="shared" si="25"/>
        <v>130</v>
      </c>
      <c r="G143" s="42">
        <f t="shared" si="26"/>
        <v>113</v>
      </c>
      <c r="H143" s="42">
        <f t="shared" si="27"/>
        <v>111</v>
      </c>
      <c r="I143" s="42">
        <f t="shared" si="28"/>
        <v>94</v>
      </c>
      <c r="J143" s="42" t="e">
        <f>LARGE(BD143:EG143,1)</f>
        <v>#NUM!</v>
      </c>
      <c r="K143" s="42" t="e">
        <f>LARGE(BD143:EG143,2)</f>
        <v>#NUM!</v>
      </c>
      <c r="L143" s="42" t="e">
        <f>LARGE(BD143:EG143,3)</f>
        <v>#NUM!</v>
      </c>
      <c r="M143" s="42" t="e">
        <f>LARGE(BD143:EG143,4)</f>
        <v>#NUM!</v>
      </c>
      <c r="N143" s="42">
        <f t="shared" si="29"/>
        <v>78</v>
      </c>
      <c r="O143" s="42">
        <f t="shared" si="30"/>
        <v>71</v>
      </c>
      <c r="P143" s="41">
        <f>AVERAGE(AB143:AO143,BD143:BK143,BN143:EG143)</f>
        <v>88.125</v>
      </c>
      <c r="Q143" s="5">
        <f>COUNT(AB143:AO143,BD143:BK143,BN143:EG143)</f>
        <v>8</v>
      </c>
      <c r="R143" s="5">
        <f>MAX(Z143:AO143,BD143:EG143)</f>
        <v>130</v>
      </c>
      <c r="S143" s="5">
        <f>MIN(AB143:AO143,BD143:EG143)</f>
        <v>39</v>
      </c>
      <c r="U143" s="5">
        <f t="shared" si="31"/>
        <v>78</v>
      </c>
      <c r="V143" s="5">
        <f t="shared" si="32"/>
        <v>71</v>
      </c>
      <c r="W143" s="5">
        <f>LARGE(AX143:EG143,5)</f>
        <v>0</v>
      </c>
      <c r="X143" s="5">
        <f>LARGE(AX143:EG143,6)</f>
        <v>0</v>
      </c>
      <c r="Z143" s="9">
        <v>0</v>
      </c>
      <c r="AA143" s="9">
        <v>0</v>
      </c>
      <c r="AB143" s="9"/>
      <c r="AC143" s="9"/>
      <c r="AD143" s="9">
        <v>111</v>
      </c>
      <c r="AE143" s="9">
        <v>78</v>
      </c>
      <c r="AF143" s="9">
        <v>69</v>
      </c>
      <c r="AG143" s="9">
        <v>39</v>
      </c>
      <c r="AH143" s="9">
        <v>94</v>
      </c>
      <c r="AI143" s="9">
        <v>71</v>
      </c>
      <c r="AJ143" s="9">
        <v>113</v>
      </c>
      <c r="AK143" s="9">
        <v>130</v>
      </c>
      <c r="AL143" s="9"/>
      <c r="AM143" s="9"/>
      <c r="AN143" s="9"/>
      <c r="AO143" s="9"/>
      <c r="AR143" s="56">
        <f t="shared" si="33"/>
        <v>88.125</v>
      </c>
      <c r="AU143" s="56" t="e">
        <f>AVERAGE(BN143:IV143)</f>
        <v>#DIV/0!</v>
      </c>
      <c r="AW143" s="99">
        <f>COUNT(BN143:IV143)</f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5"/>
      <c r="BE143" s="5"/>
      <c r="BF143" s="5"/>
      <c r="BG143" s="5"/>
      <c r="BH143" s="5"/>
      <c r="BI143" s="5"/>
      <c r="BJ143" s="5"/>
      <c r="BK143" s="5"/>
      <c r="BM143" s="56" t="s">
        <v>251</v>
      </c>
    </row>
    <row r="144" spans="1:65" ht="14.25">
      <c r="A144" s="39"/>
      <c r="B144" s="40" t="s">
        <v>305</v>
      </c>
      <c r="C144" s="40" t="s">
        <v>304</v>
      </c>
      <c r="D144" s="39">
        <v>3</v>
      </c>
      <c r="E144" s="41" t="e">
        <f t="shared" si="24"/>
        <v>#NUM!</v>
      </c>
      <c r="F144" s="42">
        <f t="shared" si="25"/>
        <v>0</v>
      </c>
      <c r="G144" s="42">
        <f t="shared" si="26"/>
        <v>0</v>
      </c>
      <c r="H144" s="42" t="e">
        <f t="shared" si="27"/>
        <v>#NUM!</v>
      </c>
      <c r="I144" s="42" t="e">
        <f t="shared" si="28"/>
        <v>#NUM!</v>
      </c>
      <c r="J144" s="42">
        <f>LARGE(BD144:EG144,1)</f>
        <v>95</v>
      </c>
      <c r="K144" s="42">
        <f>LARGE(BD144:EG144,2)</f>
        <v>81</v>
      </c>
      <c r="L144" s="42" t="e">
        <f>LARGE(BD144:EG144,3)</f>
        <v>#NUM!</v>
      </c>
      <c r="M144" s="42" t="e">
        <f>LARGE(BD144:EG144,4)</f>
        <v>#NUM!</v>
      </c>
      <c r="N144" s="42" t="e">
        <f t="shared" si="29"/>
        <v>#NUM!</v>
      </c>
      <c r="O144" s="42" t="e">
        <f t="shared" si="30"/>
        <v>#NUM!</v>
      </c>
      <c r="P144" s="41">
        <f>AVERAGE(AB144:AO144,BD144:BK144,BN144:EG144)</f>
        <v>88</v>
      </c>
      <c r="Q144" s="5">
        <f>COUNT(AB144:AO144,BD144:BK144,BN144:EG144)</f>
        <v>2</v>
      </c>
      <c r="R144" s="5">
        <f>MAX(Z144:AO144,BD144:EG144)</f>
        <v>95</v>
      </c>
      <c r="S144" s="5">
        <f>MIN(AB144:AO144,BD144:EG144)</f>
        <v>81</v>
      </c>
      <c r="U144" s="5" t="e">
        <f t="shared" si="31"/>
        <v>#NUM!</v>
      </c>
      <c r="V144" s="5" t="e">
        <f t="shared" si="32"/>
        <v>#NUM!</v>
      </c>
      <c r="W144" s="5">
        <f>LARGE(AX144:EG144,5)</f>
        <v>0</v>
      </c>
      <c r="X144" s="5">
        <f>LARGE(AX144:EG144,6)</f>
        <v>0</v>
      </c>
      <c r="Z144" s="9">
        <v>0</v>
      </c>
      <c r="AA144" s="9">
        <v>0</v>
      </c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R144" s="56">
        <f t="shared" si="33"/>
        <v>88</v>
      </c>
      <c r="AU144" s="56" t="e">
        <f>AVERAGE(BN144:IV144)</f>
        <v>#DIV/0!</v>
      </c>
      <c r="AW144" s="99">
        <f>COUNT(BN144:IV144)</f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5"/>
      <c r="BE144" s="5"/>
      <c r="BF144" s="5">
        <v>81</v>
      </c>
      <c r="BG144" s="5">
        <v>95</v>
      </c>
      <c r="BH144" s="5"/>
      <c r="BI144" s="5"/>
      <c r="BJ144" s="5"/>
      <c r="BK144" s="5"/>
      <c r="BM144" s="56" t="s">
        <v>304</v>
      </c>
    </row>
    <row r="145" spans="1:65" ht="14.25">
      <c r="A145" s="39"/>
      <c r="B145" s="40" t="s">
        <v>203</v>
      </c>
      <c r="C145" s="40" t="s">
        <v>122</v>
      </c>
      <c r="D145" s="39">
        <v>3</v>
      </c>
      <c r="E145" s="41" t="e">
        <f t="shared" si="24"/>
        <v>#NUM!</v>
      </c>
      <c r="F145" s="42">
        <f t="shared" si="25"/>
        <v>142</v>
      </c>
      <c r="G145" s="42">
        <f t="shared" si="26"/>
        <v>111</v>
      </c>
      <c r="H145" s="42">
        <f t="shared" si="27"/>
        <v>59</v>
      </c>
      <c r="I145" s="42">
        <f t="shared" si="28"/>
        <v>40</v>
      </c>
      <c r="J145" s="42" t="e">
        <f>LARGE(BD145:EG145,1)</f>
        <v>#NUM!</v>
      </c>
      <c r="K145" s="42" t="e">
        <f>LARGE(BD145:EG145,2)</f>
        <v>#NUM!</v>
      </c>
      <c r="L145" s="42" t="e">
        <f>LARGE(BD145:EG145,3)</f>
        <v>#NUM!</v>
      </c>
      <c r="M145" s="42" t="e">
        <f>LARGE(BD145:EG145,4)</f>
        <v>#NUM!</v>
      </c>
      <c r="N145" s="42">
        <f t="shared" si="29"/>
        <v>0</v>
      </c>
      <c r="O145" s="42">
        <f t="shared" si="30"/>
        <v>0</v>
      </c>
      <c r="P145" s="41">
        <f>AVERAGE(AB145:AO145,BD145:BK145,BN145:EG145)</f>
        <v>88</v>
      </c>
      <c r="Q145" s="5">
        <f>COUNT(AB145:AO145,BD145:BK145,BN145:EG145)</f>
        <v>4</v>
      </c>
      <c r="R145" s="5">
        <f>MAX(Z145:AO145,BD145:EG145)</f>
        <v>142</v>
      </c>
      <c r="S145" s="5">
        <f>MIN(AB145:AO145,BD145:EG145)</f>
        <v>40</v>
      </c>
      <c r="U145" s="5">
        <f t="shared" si="31"/>
        <v>0</v>
      </c>
      <c r="V145" s="5">
        <f t="shared" si="32"/>
        <v>0</v>
      </c>
      <c r="W145" s="5">
        <f>LARGE(AX145:EG145,5)</f>
        <v>0</v>
      </c>
      <c r="X145" s="5">
        <f>LARGE(AX145:EG145,6)</f>
        <v>0</v>
      </c>
      <c r="Z145" s="9">
        <v>0</v>
      </c>
      <c r="AA145" s="9">
        <v>0</v>
      </c>
      <c r="AB145" s="9"/>
      <c r="AC145" s="9"/>
      <c r="AD145" s="9"/>
      <c r="AE145" s="9"/>
      <c r="AF145" s="9">
        <v>111</v>
      </c>
      <c r="AG145" s="9">
        <v>142</v>
      </c>
      <c r="AH145" s="9">
        <v>59</v>
      </c>
      <c r="AI145" s="9">
        <v>40</v>
      </c>
      <c r="AJ145" s="9"/>
      <c r="AK145" s="9"/>
      <c r="AL145" s="9"/>
      <c r="AM145" s="9"/>
      <c r="AN145" s="9"/>
      <c r="AO145" s="9"/>
      <c r="AR145" s="56">
        <f t="shared" si="33"/>
        <v>88</v>
      </c>
      <c r="AU145" s="56" t="e">
        <f>AVERAGE(BN145:IV145)</f>
        <v>#DIV/0!</v>
      </c>
      <c r="AW145" s="99">
        <f>COUNT(BN145:IV145)</f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5"/>
      <c r="BE145" s="5"/>
      <c r="BF145" s="5"/>
      <c r="BG145" s="5"/>
      <c r="BH145" s="5"/>
      <c r="BI145" s="5"/>
      <c r="BJ145" s="5"/>
      <c r="BK145" s="5"/>
      <c r="BM145" s="56" t="s">
        <v>251</v>
      </c>
    </row>
    <row r="146" spans="1:245" ht="14.25">
      <c r="A146" s="39"/>
      <c r="B146" s="40" t="s">
        <v>283</v>
      </c>
      <c r="C146" s="40" t="s">
        <v>46</v>
      </c>
      <c r="D146" s="39">
        <v>3</v>
      </c>
      <c r="E146" s="41" t="e">
        <f t="shared" si="24"/>
        <v>#NUM!</v>
      </c>
      <c r="F146" s="42">
        <f t="shared" si="25"/>
        <v>0</v>
      </c>
      <c r="G146" s="42">
        <f t="shared" si="26"/>
        <v>0</v>
      </c>
      <c r="H146" s="42" t="e">
        <f t="shared" si="27"/>
        <v>#NUM!</v>
      </c>
      <c r="I146" s="42" t="e">
        <f t="shared" si="28"/>
        <v>#NUM!</v>
      </c>
      <c r="J146" s="42">
        <f>LARGE(BD146:EG146,1)</f>
        <v>140</v>
      </c>
      <c r="K146" s="42">
        <f>LARGE(BD146:EG146,2)</f>
        <v>116</v>
      </c>
      <c r="L146" s="42">
        <f>LARGE(BD146:EG146,3)</f>
        <v>102</v>
      </c>
      <c r="M146" s="42">
        <f>LARGE(BD146:EG146,4)</f>
        <v>98</v>
      </c>
      <c r="N146" s="42" t="e">
        <f t="shared" si="29"/>
        <v>#NUM!</v>
      </c>
      <c r="O146" s="42" t="e">
        <f t="shared" si="30"/>
        <v>#NUM!</v>
      </c>
      <c r="P146" s="41">
        <f>AVERAGE(AB146:AO146,BD146:BK146,BN146:EG146)</f>
        <v>85.6</v>
      </c>
      <c r="Q146" s="5">
        <f>COUNT(AB146:AO146,BD146:BK146,BN146:EG146)</f>
        <v>10</v>
      </c>
      <c r="R146" s="5">
        <f>MAX(Z146:AO146,BD146:EG146)</f>
        <v>140</v>
      </c>
      <c r="S146" s="5">
        <f>MIN(AB146:AO146,BD146:EG146)</f>
        <v>33</v>
      </c>
      <c r="U146" s="5" t="e">
        <f t="shared" si="31"/>
        <v>#NUM!</v>
      </c>
      <c r="V146" s="5" t="e">
        <f t="shared" si="32"/>
        <v>#NUM!</v>
      </c>
      <c r="W146" s="5">
        <f>LARGE(AX146:EG146,5)</f>
        <v>87</v>
      </c>
      <c r="X146" s="5">
        <f>LARGE(AX146:EG146,6)</f>
        <v>81</v>
      </c>
      <c r="Z146" s="9">
        <v>0</v>
      </c>
      <c r="AA146" s="9">
        <v>0</v>
      </c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R146" s="56" t="e">
        <f t="shared" si="33"/>
        <v>#DIV/0!</v>
      </c>
      <c r="AU146" s="56">
        <f>AVERAGE(BN146:IV146)</f>
        <v>88.63636363636364</v>
      </c>
      <c r="AW146" s="99">
        <f>COUNT(BN146:IV146)</f>
        <v>11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5"/>
      <c r="BE146" s="5"/>
      <c r="BF146" s="5"/>
      <c r="BG146" s="5"/>
      <c r="BH146" s="5"/>
      <c r="BI146" s="5"/>
      <c r="BJ146" s="5"/>
      <c r="BK146" s="5"/>
      <c r="BM146" s="56" t="s">
        <v>250</v>
      </c>
      <c r="BV146" s="62">
        <v>116</v>
      </c>
      <c r="BW146" s="2">
        <v>65</v>
      </c>
      <c r="BX146" s="2">
        <v>98</v>
      </c>
      <c r="BY146" s="2">
        <v>33</v>
      </c>
      <c r="BZ146" s="62">
        <v>68</v>
      </c>
      <c r="CA146" s="2">
        <v>87</v>
      </c>
      <c r="CB146" s="2">
        <v>102</v>
      </c>
      <c r="CC146" s="2">
        <v>66</v>
      </c>
      <c r="CD146" s="2">
        <v>81</v>
      </c>
      <c r="CE146" s="2">
        <v>140</v>
      </c>
      <c r="IK146" s="67">
        <v>119</v>
      </c>
    </row>
    <row r="147" spans="1:107" ht="14.25">
      <c r="A147" s="39"/>
      <c r="B147" s="40" t="s">
        <v>299</v>
      </c>
      <c r="C147" s="40" t="s">
        <v>266</v>
      </c>
      <c r="D147" s="39">
        <v>3</v>
      </c>
      <c r="E147" s="41" t="e">
        <f t="shared" si="24"/>
        <v>#NUM!</v>
      </c>
      <c r="F147" s="42">
        <f t="shared" si="25"/>
        <v>0</v>
      </c>
      <c r="G147" s="42">
        <f t="shared" si="26"/>
        <v>0</v>
      </c>
      <c r="H147" s="42" t="e">
        <f t="shared" si="27"/>
        <v>#NUM!</v>
      </c>
      <c r="I147" s="42" t="e">
        <f t="shared" si="28"/>
        <v>#NUM!</v>
      </c>
      <c r="J147" s="42">
        <f>LARGE(BD147:EG147,1)</f>
        <v>111</v>
      </c>
      <c r="K147" s="42">
        <f>LARGE(BD147:EG147,2)</f>
        <v>58</v>
      </c>
      <c r="L147" s="42" t="e">
        <f>LARGE(BD147:EG147,3)</f>
        <v>#NUM!</v>
      </c>
      <c r="M147" s="42" t="e">
        <f>LARGE(BD147:EG147,4)</f>
        <v>#NUM!</v>
      </c>
      <c r="N147" s="42" t="e">
        <f t="shared" si="29"/>
        <v>#NUM!</v>
      </c>
      <c r="O147" s="42" t="e">
        <f t="shared" si="30"/>
        <v>#NUM!</v>
      </c>
      <c r="P147" s="41">
        <f>AVERAGE(AB147:AO147,BD147:BK147,BN147:EG147)</f>
        <v>84.5</v>
      </c>
      <c r="Q147" s="5">
        <f>COUNT(AB147:AO147,BD147:BK147,BN147:EG147)</f>
        <v>2</v>
      </c>
      <c r="R147" s="5">
        <f>MAX(Z147:AO147,BD147:EG147)</f>
        <v>111</v>
      </c>
      <c r="S147" s="5">
        <f>MIN(AB147:AO147,BD147:EG147)</f>
        <v>58</v>
      </c>
      <c r="U147" s="5" t="e">
        <f t="shared" si="31"/>
        <v>#NUM!</v>
      </c>
      <c r="V147" s="5" t="e">
        <f t="shared" si="32"/>
        <v>#NUM!</v>
      </c>
      <c r="W147" s="5">
        <f>LARGE(AX147:EG147,5)</f>
        <v>0</v>
      </c>
      <c r="X147" s="5">
        <f>LARGE(AX147:EG147,6)</f>
        <v>0</v>
      </c>
      <c r="Z147" s="9">
        <v>0</v>
      </c>
      <c r="AA147" s="9">
        <v>0</v>
      </c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R147" s="56" t="e">
        <f t="shared" si="33"/>
        <v>#DIV/0!</v>
      </c>
      <c r="AU147" s="56">
        <f>AVERAGE(BN147:IV147)</f>
        <v>84.5</v>
      </c>
      <c r="AW147" s="99">
        <f>COUNT(BN147:IV147)</f>
        <v>2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5"/>
      <c r="BE147" s="5"/>
      <c r="BF147" s="5"/>
      <c r="BG147" s="5"/>
      <c r="BH147" s="5"/>
      <c r="BI147" s="5"/>
      <c r="BJ147" s="5"/>
      <c r="BK147" s="5"/>
      <c r="BM147" s="56" t="s">
        <v>251</v>
      </c>
      <c r="DB147" s="2">
        <v>111</v>
      </c>
      <c r="DC147" s="2">
        <v>58</v>
      </c>
    </row>
    <row r="148" spans="1:230" ht="14.25">
      <c r="A148" s="39"/>
      <c r="B148" s="40" t="s">
        <v>270</v>
      </c>
      <c r="C148" s="40" t="s">
        <v>267</v>
      </c>
      <c r="D148" s="39">
        <v>3</v>
      </c>
      <c r="E148" s="41" t="e">
        <f t="shared" si="24"/>
        <v>#NUM!</v>
      </c>
      <c r="F148" s="42">
        <f t="shared" si="25"/>
        <v>0</v>
      </c>
      <c r="G148" s="42">
        <f t="shared" si="26"/>
        <v>0</v>
      </c>
      <c r="H148" s="42" t="e">
        <f t="shared" si="27"/>
        <v>#NUM!</v>
      </c>
      <c r="I148" s="42" t="e">
        <f t="shared" si="28"/>
        <v>#NUM!</v>
      </c>
      <c r="J148" s="42">
        <f>LARGE(BD148:EG148,1)</f>
        <v>124</v>
      </c>
      <c r="K148" s="42">
        <f>LARGE(BD148:EG148,2)</f>
        <v>124</v>
      </c>
      <c r="L148" s="42">
        <f>LARGE(BD148:EG148,3)</f>
        <v>105</v>
      </c>
      <c r="M148" s="42">
        <f>LARGE(BD148:EG148,4)</f>
        <v>95</v>
      </c>
      <c r="N148" s="42" t="e">
        <f t="shared" si="29"/>
        <v>#NUM!</v>
      </c>
      <c r="O148" s="42" t="e">
        <f t="shared" si="30"/>
        <v>#NUM!</v>
      </c>
      <c r="P148" s="41">
        <f>AVERAGE(AB148:AO148,BD148:BK148,BN148:EG148)</f>
        <v>83.9375</v>
      </c>
      <c r="Q148" s="5">
        <f>COUNT(AB148:AO148,BD148:BK148,BN148:EG148)</f>
        <v>16</v>
      </c>
      <c r="R148" s="5">
        <f>MAX(Z148:AO148,BD148:EG148)</f>
        <v>124</v>
      </c>
      <c r="S148" s="5">
        <f>MIN(AB148:AO148,BD148:EG148)</f>
        <v>51</v>
      </c>
      <c r="U148" s="5" t="e">
        <f t="shared" si="31"/>
        <v>#NUM!</v>
      </c>
      <c r="V148" s="5" t="e">
        <f t="shared" si="32"/>
        <v>#NUM!</v>
      </c>
      <c r="W148" s="5">
        <f>LARGE(AX148:EG148,5)</f>
        <v>92</v>
      </c>
      <c r="X148" s="5">
        <f>LARGE(AX148:EG148,6)</f>
        <v>91</v>
      </c>
      <c r="Z148" s="9">
        <v>0</v>
      </c>
      <c r="AA148" s="9">
        <v>0</v>
      </c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R148" s="56">
        <f t="shared" si="33"/>
        <v>69.5</v>
      </c>
      <c r="AU148" s="56">
        <f>AVERAGE(BN148:IV148)</f>
        <v>88.41176470588235</v>
      </c>
      <c r="AW148" s="99">
        <f>COUNT(BN148:IV148)</f>
        <v>17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5"/>
      <c r="BE148" s="5"/>
      <c r="BF148" s="5">
        <v>88</v>
      </c>
      <c r="BG148" s="5">
        <v>51</v>
      </c>
      <c r="BH148" s="5"/>
      <c r="BI148" s="5"/>
      <c r="BJ148" s="5"/>
      <c r="BK148" s="5"/>
      <c r="BM148" s="56" t="s">
        <v>251</v>
      </c>
      <c r="CT148" s="62">
        <v>83</v>
      </c>
      <c r="CU148" s="2">
        <v>76</v>
      </c>
      <c r="CV148" s="62">
        <v>124</v>
      </c>
      <c r="CW148" s="75">
        <v>66</v>
      </c>
      <c r="CX148" s="2">
        <v>78</v>
      </c>
      <c r="CY148" s="2">
        <v>124</v>
      </c>
      <c r="CZ148" s="62">
        <v>92</v>
      </c>
      <c r="DA148" s="75">
        <v>105</v>
      </c>
      <c r="DB148" s="2">
        <v>60</v>
      </c>
      <c r="DC148" s="2">
        <v>57</v>
      </c>
      <c r="DH148" s="62">
        <v>91</v>
      </c>
      <c r="DI148" s="75">
        <v>95</v>
      </c>
      <c r="DL148" s="62">
        <v>78</v>
      </c>
      <c r="DM148" s="75">
        <v>75</v>
      </c>
      <c r="HP148" s="95">
        <v>83</v>
      </c>
      <c r="HT148" s="95">
        <v>155</v>
      </c>
      <c r="HV148" s="95">
        <v>61</v>
      </c>
    </row>
    <row r="149" spans="1:65" ht="14.25">
      <c r="A149" s="39"/>
      <c r="B149" s="40" t="s">
        <v>209</v>
      </c>
      <c r="C149" s="40" t="s">
        <v>122</v>
      </c>
      <c r="D149" s="39">
        <v>3</v>
      </c>
      <c r="E149" s="41" t="e">
        <f t="shared" si="24"/>
        <v>#NUM!</v>
      </c>
      <c r="F149" s="42">
        <f t="shared" si="25"/>
        <v>108</v>
      </c>
      <c r="G149" s="42">
        <f t="shared" si="26"/>
        <v>91</v>
      </c>
      <c r="H149" s="42">
        <f t="shared" si="27"/>
        <v>69</v>
      </c>
      <c r="I149" s="42">
        <f t="shared" si="28"/>
        <v>66</v>
      </c>
      <c r="J149" s="42" t="e">
        <f>LARGE(BD149:EG149,1)</f>
        <v>#NUM!</v>
      </c>
      <c r="K149" s="42" t="e">
        <f>LARGE(BD149:EG149,2)</f>
        <v>#NUM!</v>
      </c>
      <c r="L149" s="42" t="e">
        <f>LARGE(BD149:EG149,3)</f>
        <v>#NUM!</v>
      </c>
      <c r="M149" s="42" t="e">
        <f>LARGE(BD149:EG149,4)</f>
        <v>#NUM!</v>
      </c>
      <c r="N149" s="42">
        <f t="shared" si="29"/>
        <v>0</v>
      </c>
      <c r="O149" s="42">
        <f t="shared" si="30"/>
        <v>0</v>
      </c>
      <c r="P149" s="41">
        <f>AVERAGE(AB149:AO149,BD149:BK149,BN149:EG149)</f>
        <v>83.5</v>
      </c>
      <c r="Q149" s="5">
        <f>COUNT(AB149:AO149,BD149:BK149,BN149:EG149)</f>
        <v>4</v>
      </c>
      <c r="R149" s="5">
        <f>MAX(Z149:AO149,BD149:EG149)</f>
        <v>108</v>
      </c>
      <c r="S149" s="5">
        <f>MIN(AB149:AO149,BD149:EG149)</f>
        <v>66</v>
      </c>
      <c r="U149" s="5">
        <f t="shared" si="31"/>
        <v>0</v>
      </c>
      <c r="V149" s="5">
        <f t="shared" si="32"/>
        <v>0</v>
      </c>
      <c r="W149" s="5">
        <f>LARGE(AX149:EG149,5)</f>
        <v>0</v>
      </c>
      <c r="X149" s="5">
        <f>LARGE(AX149:EG149,6)</f>
        <v>0</v>
      </c>
      <c r="Z149" s="9">
        <v>0</v>
      </c>
      <c r="AA149" s="9">
        <v>0</v>
      </c>
      <c r="AB149" s="9"/>
      <c r="AC149" s="9"/>
      <c r="AD149" s="9"/>
      <c r="AE149" s="9"/>
      <c r="AF149" s="9">
        <v>108</v>
      </c>
      <c r="AG149" s="9">
        <v>69</v>
      </c>
      <c r="AH149" s="9">
        <v>66</v>
      </c>
      <c r="AI149" s="9">
        <v>91</v>
      </c>
      <c r="AJ149" s="9"/>
      <c r="AK149" s="9"/>
      <c r="AL149" s="9"/>
      <c r="AM149" s="9"/>
      <c r="AN149" s="9"/>
      <c r="AO149" s="9"/>
      <c r="AR149" s="56">
        <f t="shared" si="33"/>
        <v>83.5</v>
      </c>
      <c r="AU149" s="56" t="e">
        <f>AVERAGE(BN149:IV149)</f>
        <v>#DIV/0!</v>
      </c>
      <c r="AW149" s="99">
        <f>COUNT(BN149:IV149)</f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5"/>
      <c r="BE149" s="5"/>
      <c r="BF149" s="5"/>
      <c r="BG149" s="5"/>
      <c r="BH149" s="5"/>
      <c r="BI149" s="5"/>
      <c r="BJ149" s="5"/>
      <c r="BK149" s="5"/>
      <c r="BM149" s="56" t="s">
        <v>251</v>
      </c>
    </row>
    <row r="150" spans="1:65" ht="14.25">
      <c r="A150" s="39"/>
      <c r="B150" s="40" t="s">
        <v>237</v>
      </c>
      <c r="C150" s="40" t="s">
        <v>32</v>
      </c>
      <c r="D150" s="39">
        <v>3</v>
      </c>
      <c r="E150" s="41" t="e">
        <f t="shared" si="24"/>
        <v>#NUM!</v>
      </c>
      <c r="F150" s="42">
        <f t="shared" si="25"/>
        <v>137</v>
      </c>
      <c r="G150" s="42">
        <f t="shared" si="26"/>
        <v>120</v>
      </c>
      <c r="H150" s="42">
        <f t="shared" si="27"/>
        <v>67</v>
      </c>
      <c r="I150" s="42">
        <f t="shared" si="28"/>
        <v>55</v>
      </c>
      <c r="J150" s="42">
        <f>LARGE(BD150:EG150,1)</f>
        <v>121</v>
      </c>
      <c r="K150" s="42">
        <f>LARGE(BD150:EG150,2)</f>
        <v>69</v>
      </c>
      <c r="L150" s="42">
        <f>LARGE(BD150:EG150,3)</f>
        <v>60</v>
      </c>
      <c r="M150" s="42">
        <f>LARGE(BD150:EG150,4)</f>
        <v>37</v>
      </c>
      <c r="N150" s="42" t="e">
        <f t="shared" si="29"/>
        <v>#NUM!</v>
      </c>
      <c r="O150" s="42" t="e">
        <f t="shared" si="30"/>
        <v>#NUM!</v>
      </c>
      <c r="P150" s="41">
        <f>AVERAGE(AB150:AO150,BD150:BK150,BN150:EG150)</f>
        <v>83.25</v>
      </c>
      <c r="Q150" s="5">
        <f>COUNT(AB150:AO150,BD150:BK150,BN150:EG150)</f>
        <v>8</v>
      </c>
      <c r="R150" s="5">
        <f>MAX(Z150:AO150,BD150:EG150)</f>
        <v>137</v>
      </c>
      <c r="S150" s="5">
        <f>MIN(AB150:AO150,BD150:EG150)</f>
        <v>37</v>
      </c>
      <c r="U150" s="5"/>
      <c r="V150" s="5"/>
      <c r="W150" s="5"/>
      <c r="X150" s="5"/>
      <c r="Z150" s="9">
        <v>0</v>
      </c>
      <c r="AA150" s="9">
        <v>0</v>
      </c>
      <c r="AB150" s="9"/>
      <c r="AC150" s="9"/>
      <c r="AD150" s="9"/>
      <c r="AE150" s="9"/>
      <c r="AF150" s="9"/>
      <c r="AG150" s="9"/>
      <c r="AH150" s="9"/>
      <c r="AI150" s="9"/>
      <c r="AJ150" s="9">
        <v>67</v>
      </c>
      <c r="AK150" s="9">
        <v>120</v>
      </c>
      <c r="AL150" s="9"/>
      <c r="AM150" s="9"/>
      <c r="AN150" s="9">
        <v>137</v>
      </c>
      <c r="AO150" s="9">
        <v>55</v>
      </c>
      <c r="AR150" s="56">
        <f t="shared" si="33"/>
        <v>83.25</v>
      </c>
      <c r="AU150" s="56" t="e">
        <f>AVERAGE(BN150:IV150)</f>
        <v>#DIV/0!</v>
      </c>
      <c r="AW150" s="99">
        <f>COUNT(BN150:IV150)</f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5">
        <v>60</v>
      </c>
      <c r="BE150" s="5">
        <v>69</v>
      </c>
      <c r="BF150" s="5"/>
      <c r="BG150" s="5"/>
      <c r="BH150" s="5">
        <v>121</v>
      </c>
      <c r="BI150" s="5">
        <v>37</v>
      </c>
      <c r="BJ150" s="5"/>
      <c r="BK150" s="5"/>
      <c r="BM150" s="56" t="s">
        <v>250</v>
      </c>
    </row>
    <row r="151" spans="1:101" ht="14.25">
      <c r="A151" s="39"/>
      <c r="B151" s="40" t="s">
        <v>278</v>
      </c>
      <c r="C151" s="40" t="s">
        <v>266</v>
      </c>
      <c r="D151" s="39"/>
      <c r="E151" s="41" t="e">
        <f t="shared" si="24"/>
        <v>#NUM!</v>
      </c>
      <c r="F151" s="42">
        <f t="shared" si="25"/>
        <v>0</v>
      </c>
      <c r="G151" s="42">
        <f t="shared" si="26"/>
        <v>0</v>
      </c>
      <c r="H151" s="42" t="e">
        <f t="shared" si="27"/>
        <v>#NUM!</v>
      </c>
      <c r="I151" s="42" t="e">
        <f t="shared" si="28"/>
        <v>#NUM!</v>
      </c>
      <c r="J151" s="42">
        <f>LARGE(BD151:EG151,1)</f>
        <v>104</v>
      </c>
      <c r="K151" s="42">
        <f>LARGE(BD151:EG151,2)</f>
        <v>61</v>
      </c>
      <c r="L151" s="42" t="e">
        <f>LARGE(BD151:EG151,3)</f>
        <v>#NUM!</v>
      </c>
      <c r="M151" s="42" t="e">
        <f>LARGE(BD151:EG151,4)</f>
        <v>#NUM!</v>
      </c>
      <c r="N151" s="42" t="e">
        <f t="shared" si="29"/>
        <v>#NUM!</v>
      </c>
      <c r="O151" s="42" t="e">
        <f t="shared" si="30"/>
        <v>#NUM!</v>
      </c>
      <c r="P151" s="41">
        <f>AVERAGE(AB151:AO151,BD151:BK151,BN151:EG151)</f>
        <v>82.5</v>
      </c>
      <c r="Q151" s="5">
        <f>COUNT(AB151:AO151,BD151:BK151,BN151:EG151)</f>
        <v>2</v>
      </c>
      <c r="R151" s="5">
        <f>MAX(Z151:AO151,BD151:EG151)</f>
        <v>104</v>
      </c>
      <c r="S151" s="5">
        <f>MIN(AB151:AO151,BD151:EG151)</f>
        <v>61</v>
      </c>
      <c r="U151" s="5" t="e">
        <f aca="true" t="shared" si="34" ref="U151:U157">LARGE(Z151:AO151,5)</f>
        <v>#NUM!</v>
      </c>
      <c r="V151" s="5" t="e">
        <f aca="true" t="shared" si="35" ref="V151:V157">LARGE(Z151:AO151,6)</f>
        <v>#NUM!</v>
      </c>
      <c r="W151" s="5">
        <f>LARGE(AX151:EG151,5)</f>
        <v>0</v>
      </c>
      <c r="X151" s="5">
        <f>LARGE(AX151:EG151,6)</f>
        <v>0</v>
      </c>
      <c r="Z151" s="9">
        <v>0</v>
      </c>
      <c r="AA151" s="9">
        <v>0</v>
      </c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R151" s="56" t="e">
        <f t="shared" si="33"/>
        <v>#DIV/0!</v>
      </c>
      <c r="AU151" s="56">
        <f>AVERAGE(BN151:IV151)</f>
        <v>82.5</v>
      </c>
      <c r="AW151" s="99">
        <f>COUNT(BN151:IV151)</f>
        <v>2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5"/>
      <c r="BE151" s="5"/>
      <c r="BF151" s="5"/>
      <c r="BG151" s="5"/>
      <c r="BH151" s="5"/>
      <c r="BI151" s="5"/>
      <c r="BJ151" s="5"/>
      <c r="BK151" s="5"/>
      <c r="BM151" s="56" t="s">
        <v>251</v>
      </c>
      <c r="CV151" s="62">
        <v>104</v>
      </c>
      <c r="CW151" s="75">
        <v>61</v>
      </c>
    </row>
    <row r="152" spans="1:65" ht="14.25">
      <c r="A152" s="39"/>
      <c r="B152" s="40" t="s">
        <v>211</v>
      </c>
      <c r="C152" s="40" t="s">
        <v>212</v>
      </c>
      <c r="D152" s="39">
        <v>3</v>
      </c>
      <c r="E152" s="41" t="e">
        <f t="shared" si="24"/>
        <v>#NUM!</v>
      </c>
      <c r="F152" s="42">
        <f t="shared" si="25"/>
        <v>107</v>
      </c>
      <c r="G152" s="42">
        <f t="shared" si="26"/>
        <v>99</v>
      </c>
      <c r="H152" s="42">
        <f t="shared" si="27"/>
        <v>81</v>
      </c>
      <c r="I152" s="42">
        <f t="shared" si="28"/>
        <v>75</v>
      </c>
      <c r="J152" s="42" t="e">
        <f>LARGE(BD152:EG152,1)</f>
        <v>#NUM!</v>
      </c>
      <c r="K152" s="42" t="e">
        <f>LARGE(BD152:EG152,2)</f>
        <v>#NUM!</v>
      </c>
      <c r="L152" s="42" t="e">
        <f>LARGE(BD152:EG152,3)</f>
        <v>#NUM!</v>
      </c>
      <c r="M152" s="42" t="e">
        <f>LARGE(BD152:EG152,4)</f>
        <v>#NUM!</v>
      </c>
      <c r="N152" s="42">
        <f t="shared" si="29"/>
        <v>70</v>
      </c>
      <c r="O152" s="42">
        <f t="shared" si="30"/>
        <v>59</v>
      </c>
      <c r="P152" s="41">
        <f>AVERAGE(AB152:AO152,BD152:BK152,BN152:EG152)</f>
        <v>81.83333333333333</v>
      </c>
      <c r="Q152" s="5">
        <f>COUNT(AB152:AO152,BD152:BK152,BN152:EG152)</f>
        <v>6</v>
      </c>
      <c r="R152" s="5">
        <f>MAX(Z152:AO152,BD152:EG152)</f>
        <v>107</v>
      </c>
      <c r="S152" s="5">
        <f>MIN(AB152:AO152,BD152:EG152)</f>
        <v>59</v>
      </c>
      <c r="U152" s="5">
        <f t="shared" si="34"/>
        <v>70</v>
      </c>
      <c r="V152" s="5">
        <f t="shared" si="35"/>
        <v>59</v>
      </c>
      <c r="W152" s="5">
        <f>LARGE(AX152:EG152,5)</f>
        <v>0</v>
      </c>
      <c r="X152" s="5">
        <f>LARGE(AX152:EG152,6)</f>
        <v>0</v>
      </c>
      <c r="Z152" s="9">
        <v>0</v>
      </c>
      <c r="AA152" s="9">
        <v>0</v>
      </c>
      <c r="AB152" s="9"/>
      <c r="AC152" s="9"/>
      <c r="AD152" s="9"/>
      <c r="AE152" s="9"/>
      <c r="AF152" s="9">
        <v>59</v>
      </c>
      <c r="AG152" s="9">
        <v>107</v>
      </c>
      <c r="AH152" s="9">
        <v>75</v>
      </c>
      <c r="AI152" s="9">
        <v>99</v>
      </c>
      <c r="AJ152" s="9"/>
      <c r="AK152" s="9"/>
      <c r="AL152" s="9">
        <v>70</v>
      </c>
      <c r="AM152" s="9">
        <v>81</v>
      </c>
      <c r="AN152" s="9"/>
      <c r="AO152" s="9"/>
      <c r="AR152" s="56">
        <f t="shared" si="33"/>
        <v>81.83333333333333</v>
      </c>
      <c r="AU152" s="56" t="e">
        <f>AVERAGE(BN152:IV152)</f>
        <v>#DIV/0!</v>
      </c>
      <c r="AW152" s="99">
        <f>COUNT(BN152:IV152)</f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5"/>
      <c r="BE152" s="5"/>
      <c r="BF152" s="5"/>
      <c r="BG152" s="5"/>
      <c r="BH152" s="5"/>
      <c r="BI152" s="5"/>
      <c r="BJ152" s="5"/>
      <c r="BK152" s="5"/>
      <c r="BM152" s="56" t="s">
        <v>251</v>
      </c>
    </row>
    <row r="153" spans="1:245" ht="14.25">
      <c r="A153" s="39"/>
      <c r="B153" s="40" t="s">
        <v>282</v>
      </c>
      <c r="C153" s="40" t="s">
        <v>46</v>
      </c>
      <c r="D153" s="39">
        <v>3</v>
      </c>
      <c r="E153" s="41" t="e">
        <f t="shared" si="24"/>
        <v>#NUM!</v>
      </c>
      <c r="F153" s="42">
        <f t="shared" si="25"/>
        <v>0</v>
      </c>
      <c r="G153" s="42">
        <f t="shared" si="26"/>
        <v>0</v>
      </c>
      <c r="H153" s="42" t="e">
        <f t="shared" si="27"/>
        <v>#NUM!</v>
      </c>
      <c r="I153" s="42" t="e">
        <f t="shared" si="28"/>
        <v>#NUM!</v>
      </c>
      <c r="J153" s="42">
        <f>LARGE(BD153:EG153,1)</f>
        <v>179</v>
      </c>
      <c r="K153" s="42">
        <f>LARGE(BD153:EG153,2)</f>
        <v>133</v>
      </c>
      <c r="L153" s="42">
        <f>LARGE(BD153:EG153,3)</f>
        <v>117</v>
      </c>
      <c r="M153" s="42">
        <f>LARGE(BD153:EG153,4)</f>
        <v>100</v>
      </c>
      <c r="N153" s="42" t="e">
        <f t="shared" si="29"/>
        <v>#NUM!</v>
      </c>
      <c r="O153" s="42" t="e">
        <f t="shared" si="30"/>
        <v>#NUM!</v>
      </c>
      <c r="P153" s="41">
        <f>AVERAGE(AB153:AO153,BD153:BK153,BN153:EG153)</f>
        <v>81.44444444444444</v>
      </c>
      <c r="Q153" s="5">
        <f>COUNT(AB153:AO153,BD153:BK153,BN153:EG153)</f>
        <v>18</v>
      </c>
      <c r="R153" s="5">
        <f>MAX(Z153:AO153,BD153:EG153)</f>
        <v>179</v>
      </c>
      <c r="S153" s="5">
        <f>MIN(AB153:AO153,BD153:EG153)</f>
        <v>18</v>
      </c>
      <c r="U153" s="5" t="e">
        <f t="shared" si="34"/>
        <v>#NUM!</v>
      </c>
      <c r="V153" s="5" t="e">
        <f t="shared" si="35"/>
        <v>#NUM!</v>
      </c>
      <c r="W153" s="5">
        <f>LARGE(AX153:EG153,5)</f>
        <v>93</v>
      </c>
      <c r="X153" s="5">
        <f>LARGE(AX153:EG153,6)</f>
        <v>88</v>
      </c>
      <c r="Z153" s="9">
        <v>0</v>
      </c>
      <c r="AA153" s="9">
        <v>0</v>
      </c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R153" s="56">
        <f t="shared" si="33"/>
        <v>77</v>
      </c>
      <c r="AU153" s="56">
        <f>AVERAGE(BN153:IV153)</f>
        <v>81.23529411764706</v>
      </c>
      <c r="AW153" s="99">
        <f>COUNT(BN153:IV153)</f>
        <v>17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5">
        <v>80</v>
      </c>
      <c r="BE153" s="5">
        <v>74</v>
      </c>
      <c r="BF153" s="5"/>
      <c r="BG153" s="5"/>
      <c r="BH153" s="5"/>
      <c r="BI153" s="5"/>
      <c r="BJ153" s="5"/>
      <c r="BK153" s="5"/>
      <c r="BM153" s="56" t="s">
        <v>250</v>
      </c>
      <c r="BV153" s="62">
        <v>86</v>
      </c>
      <c r="BW153" s="2">
        <v>39</v>
      </c>
      <c r="BX153" s="2">
        <v>53</v>
      </c>
      <c r="BY153" s="2">
        <v>48</v>
      </c>
      <c r="BZ153" s="62">
        <v>18</v>
      </c>
      <c r="CA153" s="2">
        <v>117</v>
      </c>
      <c r="CB153" s="2">
        <v>62</v>
      </c>
      <c r="CC153" s="2">
        <v>71</v>
      </c>
      <c r="CD153" s="2">
        <v>93</v>
      </c>
      <c r="CE153" s="2">
        <v>77</v>
      </c>
      <c r="CJ153" s="62">
        <v>66</v>
      </c>
      <c r="CK153" s="2">
        <v>88</v>
      </c>
      <c r="CL153" s="2">
        <v>100</v>
      </c>
      <c r="CM153" s="2">
        <v>82</v>
      </c>
      <c r="CN153" s="2">
        <v>179</v>
      </c>
      <c r="CO153" s="2">
        <v>133</v>
      </c>
      <c r="IK153" s="67">
        <v>69</v>
      </c>
    </row>
    <row r="154" spans="1:65" ht="14.25">
      <c r="A154" s="39"/>
      <c r="B154" s="40" t="s">
        <v>104</v>
      </c>
      <c r="C154" s="40" t="s">
        <v>28</v>
      </c>
      <c r="D154" s="39">
        <v>3</v>
      </c>
      <c r="E154" s="41" t="e">
        <f t="shared" si="24"/>
        <v>#NUM!</v>
      </c>
      <c r="F154" s="42">
        <f t="shared" si="25"/>
        <v>118</v>
      </c>
      <c r="G154" s="42">
        <f t="shared" si="26"/>
        <v>93</v>
      </c>
      <c r="H154" s="42">
        <f t="shared" si="27"/>
        <v>92</v>
      </c>
      <c r="I154" s="42">
        <f t="shared" si="28"/>
        <v>88</v>
      </c>
      <c r="J154" s="42" t="e">
        <f>LARGE(BD154:EG154,1)</f>
        <v>#NUM!</v>
      </c>
      <c r="K154" s="42" t="e">
        <f>LARGE(BD154:EG154,2)</f>
        <v>#NUM!</v>
      </c>
      <c r="L154" s="42" t="e">
        <f>LARGE(BD154:EG154,3)</f>
        <v>#NUM!</v>
      </c>
      <c r="M154" s="42" t="e">
        <f>LARGE(BD154:EG154,4)</f>
        <v>#NUM!</v>
      </c>
      <c r="N154" s="42">
        <f t="shared" si="29"/>
        <v>64</v>
      </c>
      <c r="O154" s="42">
        <f t="shared" si="30"/>
        <v>30</v>
      </c>
      <c r="P154" s="41">
        <f>AVERAGE(AB154:AO154,BD154:BK154,BN154:EG154)</f>
        <v>80.83333333333333</v>
      </c>
      <c r="Q154" s="5">
        <f>COUNT(AB154:AO154,BD154:BK154,BN154:EG154)</f>
        <v>6</v>
      </c>
      <c r="R154" s="5">
        <f>MAX(Z154:AO154,BD154:EG154)</f>
        <v>118</v>
      </c>
      <c r="S154" s="5">
        <f>MIN(AB154:AO154,BD154:EG154)</f>
        <v>30</v>
      </c>
      <c r="U154" s="5">
        <f t="shared" si="34"/>
        <v>64</v>
      </c>
      <c r="V154" s="5">
        <f t="shared" si="35"/>
        <v>30</v>
      </c>
      <c r="W154" s="5">
        <f>LARGE(AX154:EG154,5)</f>
        <v>0</v>
      </c>
      <c r="X154" s="5">
        <f>LARGE(AX154:EG154,6)</f>
        <v>0</v>
      </c>
      <c r="Z154" s="9">
        <v>0</v>
      </c>
      <c r="AA154" s="9">
        <v>0</v>
      </c>
      <c r="AB154" s="9"/>
      <c r="AC154" s="9"/>
      <c r="AD154" s="9"/>
      <c r="AE154" s="9"/>
      <c r="AF154" s="9">
        <v>64</v>
      </c>
      <c r="AG154" s="9">
        <v>118</v>
      </c>
      <c r="AH154" s="9">
        <v>93</v>
      </c>
      <c r="AI154" s="9">
        <v>92</v>
      </c>
      <c r="AJ154" s="9"/>
      <c r="AK154" s="9"/>
      <c r="AL154" s="9">
        <v>88</v>
      </c>
      <c r="AM154" s="9">
        <v>30</v>
      </c>
      <c r="AN154" s="9"/>
      <c r="AO154" s="9"/>
      <c r="AR154" s="56">
        <f t="shared" si="33"/>
        <v>80.83333333333333</v>
      </c>
      <c r="AU154" s="56" t="e">
        <f>AVERAGE(BN154:IV154)</f>
        <v>#DIV/0!</v>
      </c>
      <c r="AW154" s="99">
        <f>COUNT(BN154:IV154)</f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5"/>
      <c r="BE154" s="5"/>
      <c r="BF154" s="5"/>
      <c r="BG154" s="5"/>
      <c r="BH154" s="5"/>
      <c r="BI154" s="5"/>
      <c r="BJ154" s="5"/>
      <c r="BK154" s="5"/>
      <c r="BM154" s="56" t="s">
        <v>251</v>
      </c>
    </row>
    <row r="155" spans="1:254" ht="14.25">
      <c r="A155" s="39"/>
      <c r="B155" s="40" t="s">
        <v>294</v>
      </c>
      <c r="C155" s="40" t="s">
        <v>118</v>
      </c>
      <c r="D155" s="39">
        <v>3</v>
      </c>
      <c r="E155" s="41" t="e">
        <f t="shared" si="24"/>
        <v>#NUM!</v>
      </c>
      <c r="F155" s="42">
        <f t="shared" si="25"/>
        <v>0</v>
      </c>
      <c r="G155" s="42">
        <f t="shared" si="26"/>
        <v>0</v>
      </c>
      <c r="H155" s="42" t="e">
        <f t="shared" si="27"/>
        <v>#NUM!</v>
      </c>
      <c r="I155" s="42" t="e">
        <f t="shared" si="28"/>
        <v>#NUM!</v>
      </c>
      <c r="J155" s="42">
        <f>LARGE(BD155:EG155,1)</f>
        <v>122</v>
      </c>
      <c r="K155" s="42">
        <f>LARGE(BD155:EG155,2)</f>
        <v>108</v>
      </c>
      <c r="L155" s="42">
        <f>LARGE(BD155:EG155,3)</f>
        <v>98</v>
      </c>
      <c r="M155" s="42">
        <f>LARGE(BD155:EG155,4)</f>
        <v>91</v>
      </c>
      <c r="N155" s="42" t="e">
        <f t="shared" si="29"/>
        <v>#NUM!</v>
      </c>
      <c r="O155" s="42" t="e">
        <f t="shared" si="30"/>
        <v>#NUM!</v>
      </c>
      <c r="P155" s="41">
        <f>AVERAGE(AB155:AO155,BD155:BK155,BN155:EG155)</f>
        <v>79.41666666666667</v>
      </c>
      <c r="Q155" s="5">
        <f>COUNT(AB155:AO155,BD155:BK155,BN155:EG155)</f>
        <v>12</v>
      </c>
      <c r="R155" s="5">
        <f>MAX(Z155:AO155,BD155:EG155)</f>
        <v>122</v>
      </c>
      <c r="S155" s="5">
        <f>MIN(AB155:AO155,BD155:EG155)</f>
        <v>44</v>
      </c>
      <c r="U155" s="5" t="e">
        <f t="shared" si="34"/>
        <v>#NUM!</v>
      </c>
      <c r="V155" s="5" t="e">
        <f t="shared" si="35"/>
        <v>#NUM!</v>
      </c>
      <c r="W155" s="5">
        <f>LARGE(AX155:EG155,5)</f>
        <v>87</v>
      </c>
      <c r="X155" s="5">
        <f>LARGE(AX155:EG155,6)</f>
        <v>87</v>
      </c>
      <c r="Z155" s="9">
        <v>0</v>
      </c>
      <c r="AA155" s="9">
        <v>0</v>
      </c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R155" s="56" t="e">
        <f t="shared" si="33"/>
        <v>#DIV/0!</v>
      </c>
      <c r="AU155" s="56">
        <f>AVERAGE(BN155:IV155)</f>
        <v>75.94117647058823</v>
      </c>
      <c r="AW155" s="99">
        <f>COUNT(BN155:IV155)</f>
        <v>17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5"/>
      <c r="BE155" s="5"/>
      <c r="BF155" s="5"/>
      <c r="BG155" s="5"/>
      <c r="BH155" s="5"/>
      <c r="BI155" s="5"/>
      <c r="BJ155" s="5"/>
      <c r="BK155" s="5"/>
      <c r="BM155" s="56" t="s">
        <v>250</v>
      </c>
      <c r="BZ155" s="62">
        <v>87</v>
      </c>
      <c r="CA155" s="2">
        <v>108</v>
      </c>
      <c r="CB155" s="2">
        <v>44</v>
      </c>
      <c r="CC155" s="2">
        <v>56</v>
      </c>
      <c r="CD155" s="2">
        <v>122</v>
      </c>
      <c r="CE155" s="2">
        <v>98</v>
      </c>
      <c r="CJ155" s="62">
        <v>91</v>
      </c>
      <c r="CK155" s="2">
        <v>87</v>
      </c>
      <c r="CL155" s="2">
        <v>69</v>
      </c>
      <c r="CM155" s="2">
        <v>44</v>
      </c>
      <c r="CN155" s="2">
        <v>76</v>
      </c>
      <c r="CO155" s="2">
        <v>71</v>
      </c>
      <c r="IM155" s="67">
        <v>64</v>
      </c>
      <c r="IO155" s="66">
        <v>108</v>
      </c>
      <c r="IR155" s="67">
        <v>91</v>
      </c>
      <c r="IS155" s="65">
        <v>58</v>
      </c>
      <c r="IT155" s="66">
        <v>17</v>
      </c>
    </row>
    <row r="156" spans="1:65" ht="14.25">
      <c r="A156" s="39"/>
      <c r="B156" s="40" t="s">
        <v>315</v>
      </c>
      <c r="C156" s="40" t="s">
        <v>231</v>
      </c>
      <c r="D156" s="39">
        <v>3</v>
      </c>
      <c r="E156" s="41" t="e">
        <f t="shared" si="24"/>
        <v>#NUM!</v>
      </c>
      <c r="F156" s="42">
        <f t="shared" si="25"/>
        <v>0</v>
      </c>
      <c r="G156" s="42">
        <f t="shared" si="26"/>
        <v>0</v>
      </c>
      <c r="H156" s="42" t="e">
        <f t="shared" si="27"/>
        <v>#NUM!</v>
      </c>
      <c r="I156" s="42" t="e">
        <f t="shared" si="28"/>
        <v>#NUM!</v>
      </c>
      <c r="J156" s="42">
        <f>LARGE(BD156:EG156,1)</f>
        <v>101</v>
      </c>
      <c r="K156" s="42">
        <f>LARGE(BD156:EG156,2)</f>
        <v>57</v>
      </c>
      <c r="L156" s="42" t="e">
        <f>LARGE(BD156:EG156,3)</f>
        <v>#NUM!</v>
      </c>
      <c r="M156" s="42" t="e">
        <f>LARGE(BD156:EG156,4)</f>
        <v>#NUM!</v>
      </c>
      <c r="N156" s="42" t="e">
        <f t="shared" si="29"/>
        <v>#NUM!</v>
      </c>
      <c r="O156" s="42" t="e">
        <f t="shared" si="30"/>
        <v>#NUM!</v>
      </c>
      <c r="P156" s="41">
        <f>AVERAGE(AB156:AO156,BD156:BK156,BN156:EG156)</f>
        <v>79</v>
      </c>
      <c r="Q156" s="5">
        <f>COUNT(AB156:AO156,BD156:BK156,BN156:EG156)</f>
        <v>2</v>
      </c>
      <c r="R156" s="5">
        <f>MAX(Z156:AO156,BD156:EG156)</f>
        <v>101</v>
      </c>
      <c r="S156" s="5">
        <f>MIN(AB156:AO156,BD156:EG156)</f>
        <v>57</v>
      </c>
      <c r="U156" s="5" t="e">
        <f t="shared" si="34"/>
        <v>#NUM!</v>
      </c>
      <c r="V156" s="5" t="e">
        <f t="shared" si="35"/>
        <v>#NUM!</v>
      </c>
      <c r="W156" s="5">
        <f>LARGE(AX156:EG156,5)</f>
        <v>0</v>
      </c>
      <c r="X156" s="5">
        <f>LARGE(AX156:EG156,6)</f>
        <v>0</v>
      </c>
      <c r="Z156" s="9">
        <v>0</v>
      </c>
      <c r="AA156" s="9">
        <v>0</v>
      </c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R156" s="56">
        <f t="shared" si="33"/>
        <v>79</v>
      </c>
      <c r="AU156" s="56" t="e">
        <f>AVERAGE(BN156:IV156)</f>
        <v>#DIV/0!</v>
      </c>
      <c r="AW156" s="99">
        <f>COUNT(BN156:IV156)</f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5"/>
      <c r="BE156" s="5"/>
      <c r="BF156" s="5"/>
      <c r="BG156" s="5"/>
      <c r="BH156" s="5">
        <v>57</v>
      </c>
      <c r="BI156" s="5">
        <v>101</v>
      </c>
      <c r="BJ156" s="5"/>
      <c r="BK156" s="5"/>
      <c r="BM156" s="56" t="s">
        <v>250</v>
      </c>
    </row>
    <row r="157" spans="1:65" ht="14.25">
      <c r="A157" s="39"/>
      <c r="B157" s="40" t="s">
        <v>205</v>
      </c>
      <c r="C157" s="40" t="s">
        <v>206</v>
      </c>
      <c r="D157" s="39">
        <v>3</v>
      </c>
      <c r="E157" s="41" t="e">
        <f t="shared" si="24"/>
        <v>#NUM!</v>
      </c>
      <c r="F157" s="42">
        <f t="shared" si="25"/>
        <v>128</v>
      </c>
      <c r="G157" s="42">
        <f t="shared" si="26"/>
        <v>81</v>
      </c>
      <c r="H157" s="42">
        <f t="shared" si="27"/>
        <v>68</v>
      </c>
      <c r="I157" s="42">
        <f t="shared" si="28"/>
        <v>37</v>
      </c>
      <c r="J157" s="42" t="e">
        <f>LARGE(BD157:EG157,1)</f>
        <v>#NUM!</v>
      </c>
      <c r="K157" s="42" t="e">
        <f>LARGE(BD157:EG157,2)</f>
        <v>#NUM!</v>
      </c>
      <c r="L157" s="42" t="e">
        <f>LARGE(BD157:EG157,3)</f>
        <v>#NUM!</v>
      </c>
      <c r="M157" s="42" t="e">
        <f>LARGE(BD157:EG157,4)</f>
        <v>#NUM!</v>
      </c>
      <c r="N157" s="42">
        <f t="shared" si="29"/>
        <v>0</v>
      </c>
      <c r="O157" s="42">
        <f t="shared" si="30"/>
        <v>0</v>
      </c>
      <c r="P157" s="41">
        <f>AVERAGE(AB157:AO157,BD157:BK157,BN157:EG157)</f>
        <v>78.5</v>
      </c>
      <c r="Q157" s="5">
        <f>COUNT(AB157:AO157,BD157:BK157,BN157:EG157)</f>
        <v>4</v>
      </c>
      <c r="R157" s="5">
        <f>MAX(Z157:AO157,BD157:EG157)</f>
        <v>128</v>
      </c>
      <c r="S157" s="5">
        <f>MIN(AB157:AO157,BD157:EG157)</f>
        <v>37</v>
      </c>
      <c r="U157" s="5">
        <f t="shared" si="34"/>
        <v>0</v>
      </c>
      <c r="V157" s="5">
        <f t="shared" si="35"/>
        <v>0</v>
      </c>
      <c r="W157" s="5">
        <f>LARGE(AX157:EG157,5)</f>
        <v>0</v>
      </c>
      <c r="X157" s="5">
        <f>LARGE(AX157:EG157,6)</f>
        <v>0</v>
      </c>
      <c r="Z157" s="9">
        <v>0</v>
      </c>
      <c r="AA157" s="9">
        <v>0</v>
      </c>
      <c r="AB157" s="9"/>
      <c r="AC157" s="9"/>
      <c r="AD157" s="9"/>
      <c r="AE157" s="9"/>
      <c r="AF157" s="9">
        <v>128</v>
      </c>
      <c r="AG157" s="9">
        <v>37</v>
      </c>
      <c r="AH157" s="9">
        <v>68</v>
      </c>
      <c r="AI157" s="9">
        <v>81</v>
      </c>
      <c r="AJ157" s="9"/>
      <c r="AK157" s="9"/>
      <c r="AL157" s="9"/>
      <c r="AM157" s="9"/>
      <c r="AN157" s="9"/>
      <c r="AO157" s="9"/>
      <c r="AR157" s="56">
        <f t="shared" si="33"/>
        <v>78.5</v>
      </c>
      <c r="AU157" s="56" t="e">
        <f>AVERAGE(BN157:IV157)</f>
        <v>#DIV/0!</v>
      </c>
      <c r="AW157" s="99">
        <f>COUNT(BN157:IV157)</f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5"/>
      <c r="BE157" s="5"/>
      <c r="BF157" s="5"/>
      <c r="BG157" s="5"/>
      <c r="BH157" s="5"/>
      <c r="BI157" s="5"/>
      <c r="BJ157" s="5"/>
      <c r="BK157" s="5"/>
      <c r="BM157" s="56" t="s">
        <v>251</v>
      </c>
    </row>
    <row r="158" spans="1:65" ht="14.25">
      <c r="A158" s="39"/>
      <c r="B158" s="40" t="s">
        <v>97</v>
      </c>
      <c r="C158" s="40" t="s">
        <v>27</v>
      </c>
      <c r="D158" s="39">
        <v>3</v>
      </c>
      <c r="E158" s="41" t="e">
        <f t="shared" si="24"/>
        <v>#NUM!</v>
      </c>
      <c r="F158" s="42">
        <f t="shared" si="25"/>
        <v>133</v>
      </c>
      <c r="G158" s="42">
        <f t="shared" si="26"/>
        <v>102</v>
      </c>
      <c r="H158" s="42">
        <f t="shared" si="27"/>
        <v>80</v>
      </c>
      <c r="I158" s="42">
        <f t="shared" si="28"/>
        <v>68</v>
      </c>
      <c r="J158" s="42">
        <f>LARGE(BD158:EG158,1)</f>
        <v>70</v>
      </c>
      <c r="K158" s="42">
        <f>LARGE(BD158:EG158,2)</f>
        <v>67</v>
      </c>
      <c r="L158" s="42">
        <f>LARGE(BD158:EG158,3)</f>
        <v>58</v>
      </c>
      <c r="M158" s="42">
        <f>LARGE(BD158:EG158,4)</f>
        <v>49</v>
      </c>
      <c r="N158" s="42" t="e">
        <f t="shared" si="29"/>
        <v>#NUM!</v>
      </c>
      <c r="O158" s="42" t="e">
        <f t="shared" si="30"/>
        <v>#NUM!</v>
      </c>
      <c r="P158" s="41">
        <f>AVERAGE(AB158:AO158,BD158:BK158,BN158:EG158)</f>
        <v>78.375</v>
      </c>
      <c r="Q158" s="5">
        <f>COUNT(AB158:AO158,BD158:BK158,BN158:EG158)</f>
        <v>8</v>
      </c>
      <c r="R158" s="5">
        <f>MAX(Z158:AO158,BD158:EG158)</f>
        <v>133</v>
      </c>
      <c r="S158" s="5">
        <f>MIN(AB158:AO158,BD158:EG158)</f>
        <v>49</v>
      </c>
      <c r="U158" s="5"/>
      <c r="V158" s="5"/>
      <c r="W158" s="5"/>
      <c r="X158" s="5"/>
      <c r="Z158" s="9">
        <v>0</v>
      </c>
      <c r="AA158" s="9">
        <v>0</v>
      </c>
      <c r="AB158" s="9"/>
      <c r="AC158" s="9"/>
      <c r="AD158" s="9"/>
      <c r="AE158" s="9"/>
      <c r="AF158" s="9">
        <v>102</v>
      </c>
      <c r="AG158" s="9">
        <v>133</v>
      </c>
      <c r="AH158" s="9">
        <v>80</v>
      </c>
      <c r="AI158" s="9">
        <v>68</v>
      </c>
      <c r="AJ158" s="9"/>
      <c r="AK158" s="9"/>
      <c r="AL158" s="9"/>
      <c r="AM158" s="9"/>
      <c r="AN158" s="9"/>
      <c r="AO158" s="9"/>
      <c r="AR158" s="56">
        <f t="shared" si="33"/>
        <v>78.375</v>
      </c>
      <c r="AU158" s="56" t="e">
        <f>AVERAGE(BN158:IV158)</f>
        <v>#DIV/0!</v>
      </c>
      <c r="AW158" s="99">
        <f>COUNT(BN158:IV158)</f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5"/>
      <c r="BE158" s="5"/>
      <c r="BF158" s="5"/>
      <c r="BG158" s="5"/>
      <c r="BH158" s="5">
        <v>49</v>
      </c>
      <c r="BI158" s="5">
        <v>58</v>
      </c>
      <c r="BJ158" s="5">
        <v>67</v>
      </c>
      <c r="BK158" s="5">
        <v>70</v>
      </c>
      <c r="BM158" s="56" t="s">
        <v>250</v>
      </c>
    </row>
    <row r="159" spans="1:65" ht="14.25">
      <c r="A159" s="39"/>
      <c r="B159" s="40" t="s">
        <v>109</v>
      </c>
      <c r="C159" s="40" t="s">
        <v>28</v>
      </c>
      <c r="D159" s="39">
        <v>3</v>
      </c>
      <c r="E159" s="41" t="e">
        <f t="shared" si="24"/>
        <v>#NUM!</v>
      </c>
      <c r="F159" s="42">
        <f t="shared" si="25"/>
        <v>105</v>
      </c>
      <c r="G159" s="42">
        <f t="shared" si="26"/>
        <v>95</v>
      </c>
      <c r="H159" s="42">
        <f t="shared" si="27"/>
        <v>89</v>
      </c>
      <c r="I159" s="42">
        <f t="shared" si="28"/>
        <v>69</v>
      </c>
      <c r="J159" s="42">
        <f>LARGE(BD159:EG159,1)</f>
        <v>102</v>
      </c>
      <c r="K159" s="42">
        <f>LARGE(BD159:EG159,2)</f>
        <v>61</v>
      </c>
      <c r="L159" s="42" t="e">
        <f>LARGE(BD159:EG159,3)</f>
        <v>#NUM!</v>
      </c>
      <c r="M159" s="42" t="e">
        <f>LARGE(BD159:EG159,4)</f>
        <v>#NUM!</v>
      </c>
      <c r="N159" s="42">
        <f t="shared" si="29"/>
        <v>65</v>
      </c>
      <c r="O159" s="42">
        <f t="shared" si="30"/>
        <v>40</v>
      </c>
      <c r="P159" s="41">
        <f>AVERAGE(AB159:AO159,BD159:BK159,BN159:EG159)</f>
        <v>78.25</v>
      </c>
      <c r="Q159" s="5">
        <f>COUNT(AB159:AO159,BD159:BK159,BN159:EG159)</f>
        <v>8</v>
      </c>
      <c r="R159" s="5">
        <f>MAX(Z159:AO159,BD159:EG159)</f>
        <v>105</v>
      </c>
      <c r="S159" s="5">
        <f>MIN(AB159:AO159,BD159:EG159)</f>
        <v>40</v>
      </c>
      <c r="U159" s="5">
        <f aca="true" t="shared" si="36" ref="U159:U190">LARGE(Z159:AO159,5)</f>
        <v>65</v>
      </c>
      <c r="V159" s="5">
        <f aca="true" t="shared" si="37" ref="V159:V190">LARGE(Z159:AO159,6)</f>
        <v>40</v>
      </c>
      <c r="W159" s="5">
        <f>LARGE(AX159:EG159,5)</f>
        <v>0</v>
      </c>
      <c r="X159" s="5">
        <f>LARGE(AX159:EG159,6)</f>
        <v>0</v>
      </c>
      <c r="Z159" s="9">
        <v>0</v>
      </c>
      <c r="AA159" s="9">
        <v>0</v>
      </c>
      <c r="AB159" s="9"/>
      <c r="AC159" s="9"/>
      <c r="AD159" s="9"/>
      <c r="AE159" s="9"/>
      <c r="AF159" s="9">
        <v>89</v>
      </c>
      <c r="AG159" s="9">
        <v>95</v>
      </c>
      <c r="AH159" s="9">
        <v>69</v>
      </c>
      <c r="AI159" s="9">
        <v>40</v>
      </c>
      <c r="AJ159" s="9"/>
      <c r="AK159" s="9"/>
      <c r="AL159" s="9">
        <v>105</v>
      </c>
      <c r="AM159" s="9">
        <v>65</v>
      </c>
      <c r="AN159" s="9"/>
      <c r="AO159" s="9"/>
      <c r="AR159" s="56">
        <f t="shared" si="33"/>
        <v>78.25</v>
      </c>
      <c r="AU159" s="56" t="e">
        <f>AVERAGE(BN159:IV159)</f>
        <v>#DIV/0!</v>
      </c>
      <c r="AW159" s="99">
        <f>COUNT(BN159:IV159)</f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5"/>
      <c r="BE159" s="5"/>
      <c r="BF159" s="5"/>
      <c r="BG159" s="5"/>
      <c r="BH159" s="5"/>
      <c r="BI159" s="5"/>
      <c r="BJ159" s="5">
        <v>102</v>
      </c>
      <c r="BK159" s="5">
        <v>61</v>
      </c>
      <c r="BM159" s="56" t="s">
        <v>251</v>
      </c>
    </row>
    <row r="160" spans="1:65" ht="14.25">
      <c r="A160" s="39"/>
      <c r="B160" s="40" t="s">
        <v>192</v>
      </c>
      <c r="C160" s="40" t="s">
        <v>120</v>
      </c>
      <c r="D160" s="39" t="s">
        <v>146</v>
      </c>
      <c r="E160" s="41" t="e">
        <f t="shared" si="24"/>
        <v>#NUM!</v>
      </c>
      <c r="F160" s="42">
        <f t="shared" si="25"/>
        <v>136</v>
      </c>
      <c r="G160" s="42">
        <f t="shared" si="26"/>
        <v>97</v>
      </c>
      <c r="H160" s="42">
        <f t="shared" si="27"/>
        <v>49</v>
      </c>
      <c r="I160" s="42">
        <f t="shared" si="28"/>
        <v>42</v>
      </c>
      <c r="J160" s="42">
        <f>LARGE(BD160:EG160,1)</f>
        <v>87</v>
      </c>
      <c r="K160" s="42">
        <f>LARGE(BD160:EG160,2)</f>
        <v>56</v>
      </c>
      <c r="L160" s="42" t="e">
        <f>LARGE(BD160:EG160,3)</f>
        <v>#NUM!</v>
      </c>
      <c r="M160" s="42" t="e">
        <f>LARGE(BD160:EG160,4)</f>
        <v>#NUM!</v>
      </c>
      <c r="N160" s="42">
        <f t="shared" si="29"/>
        <v>0</v>
      </c>
      <c r="O160" s="42">
        <f t="shared" si="30"/>
        <v>0</v>
      </c>
      <c r="P160" s="41">
        <f>AVERAGE(AB160:AO160,BD160:BK160,BN160:EG160)</f>
        <v>77.83333333333333</v>
      </c>
      <c r="Q160" s="5">
        <f>COUNT(AB160:AO160,BD160:BK160,BN160:EG160)</f>
        <v>6</v>
      </c>
      <c r="R160" s="5">
        <f>MAX(Z160:AO160,BD160:EG160)</f>
        <v>136</v>
      </c>
      <c r="S160" s="5">
        <f>MIN(AB160:AO160,BD160:EG160)</f>
        <v>42</v>
      </c>
      <c r="U160" s="5">
        <f t="shared" si="36"/>
        <v>0</v>
      </c>
      <c r="V160" s="5">
        <f t="shared" si="37"/>
        <v>0</v>
      </c>
      <c r="W160" s="5">
        <f>LARGE(AX160:EG160,5)</f>
        <v>0</v>
      </c>
      <c r="X160" s="5">
        <f>LARGE(AX160:EG160,6)</f>
        <v>0</v>
      </c>
      <c r="Z160" s="9">
        <v>0</v>
      </c>
      <c r="AA160" s="9">
        <v>0</v>
      </c>
      <c r="AB160" s="9"/>
      <c r="AC160" s="9"/>
      <c r="AD160" s="9">
        <v>136</v>
      </c>
      <c r="AE160" s="9">
        <v>97</v>
      </c>
      <c r="AF160" s="9"/>
      <c r="AG160" s="9"/>
      <c r="AH160" s="9"/>
      <c r="AI160" s="9"/>
      <c r="AJ160" s="9"/>
      <c r="AK160" s="9"/>
      <c r="AL160" s="9">
        <v>42</v>
      </c>
      <c r="AM160" s="9">
        <v>49</v>
      </c>
      <c r="AN160" s="9"/>
      <c r="AO160" s="9"/>
      <c r="AR160" s="56">
        <f t="shared" si="33"/>
        <v>77.83333333333333</v>
      </c>
      <c r="AU160" s="56" t="e">
        <f>AVERAGE(BN160:IV160)</f>
        <v>#DIV/0!</v>
      </c>
      <c r="AW160" s="99">
        <f>COUNT(BN160:IV160)</f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5"/>
      <c r="BE160" s="5"/>
      <c r="BF160" s="5">
        <v>87</v>
      </c>
      <c r="BG160" s="5">
        <v>56</v>
      </c>
      <c r="BH160" s="5"/>
      <c r="BI160" s="5"/>
      <c r="BJ160" s="5"/>
      <c r="BK160" s="5"/>
      <c r="BM160" s="56" t="s">
        <v>251</v>
      </c>
    </row>
    <row r="161" spans="1:65" ht="14.25">
      <c r="A161" s="39"/>
      <c r="B161" s="40" t="s">
        <v>214</v>
      </c>
      <c r="C161" s="40" t="s">
        <v>122</v>
      </c>
      <c r="D161" s="39" t="s">
        <v>146</v>
      </c>
      <c r="E161" s="41" t="e">
        <f t="shared" si="24"/>
        <v>#NUM!</v>
      </c>
      <c r="F161" s="42">
        <f t="shared" si="25"/>
        <v>68</v>
      </c>
      <c r="G161" s="42">
        <f t="shared" si="26"/>
        <v>64</v>
      </c>
      <c r="H161" s="42">
        <f t="shared" si="27"/>
        <v>60</v>
      </c>
      <c r="I161" s="42">
        <f t="shared" si="28"/>
        <v>57</v>
      </c>
      <c r="J161" s="42">
        <f>LARGE(BD161:EG161,1)</f>
        <v>105</v>
      </c>
      <c r="K161" s="42">
        <f>LARGE(BD161:EG161,2)</f>
        <v>105</v>
      </c>
      <c r="L161" s="42" t="e">
        <f>LARGE(BD161:EG161,3)</f>
        <v>#NUM!</v>
      </c>
      <c r="M161" s="42" t="e">
        <f>LARGE(BD161:EG161,4)</f>
        <v>#NUM!</v>
      </c>
      <c r="N161" s="42">
        <f t="shared" si="29"/>
        <v>0</v>
      </c>
      <c r="O161" s="42">
        <f t="shared" si="30"/>
        <v>0</v>
      </c>
      <c r="P161" s="41">
        <f>AVERAGE(AB161:AO161,BD161:BK161,BN161:EG161)</f>
        <v>76.5</v>
      </c>
      <c r="Q161" s="5">
        <f>COUNT(AB161:AO161,BD161:BK161,BN161:EG161)</f>
        <v>6</v>
      </c>
      <c r="R161" s="5">
        <f>MAX(Z161:AO161,BD161:EG161)</f>
        <v>105</v>
      </c>
      <c r="S161" s="5">
        <f>MIN(AB161:AO161,BD161:EG161)</f>
        <v>57</v>
      </c>
      <c r="U161" s="5">
        <f t="shared" si="36"/>
        <v>0</v>
      </c>
      <c r="V161" s="5">
        <f t="shared" si="37"/>
        <v>0</v>
      </c>
      <c r="W161" s="5">
        <f>LARGE(AX161:EG161,5)</f>
        <v>0</v>
      </c>
      <c r="X161" s="5">
        <f>LARGE(AX161:EG161,6)</f>
        <v>0</v>
      </c>
      <c r="Z161" s="9">
        <v>0</v>
      </c>
      <c r="AA161" s="9">
        <v>0</v>
      </c>
      <c r="AB161" s="9"/>
      <c r="AC161" s="9"/>
      <c r="AD161" s="9"/>
      <c r="AE161" s="9"/>
      <c r="AF161" s="9">
        <v>60</v>
      </c>
      <c r="AG161" s="9">
        <v>64</v>
      </c>
      <c r="AH161" s="9">
        <v>68</v>
      </c>
      <c r="AI161" s="9">
        <v>57</v>
      </c>
      <c r="AJ161" s="9"/>
      <c r="AK161" s="9"/>
      <c r="AL161" s="9"/>
      <c r="AM161" s="9"/>
      <c r="AN161" s="9"/>
      <c r="AO161" s="9"/>
      <c r="AR161" s="56">
        <f t="shared" si="33"/>
        <v>76.5</v>
      </c>
      <c r="AU161" s="56" t="e">
        <f>AVERAGE(BN161:IV161)</f>
        <v>#DIV/0!</v>
      </c>
      <c r="AW161" s="99">
        <f>COUNT(BN161:IV161)</f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5"/>
      <c r="BE161" s="5"/>
      <c r="BF161" s="5">
        <v>105</v>
      </c>
      <c r="BG161" s="5">
        <v>105</v>
      </c>
      <c r="BH161" s="5"/>
      <c r="BI161" s="5"/>
      <c r="BJ161" s="5"/>
      <c r="BK161" s="5"/>
      <c r="BM161" s="56" t="s">
        <v>251</v>
      </c>
    </row>
    <row r="162" spans="1:65" ht="14.25">
      <c r="A162" s="39"/>
      <c r="B162" s="40" t="s">
        <v>292</v>
      </c>
      <c r="C162" s="40" t="s">
        <v>304</v>
      </c>
      <c r="D162" s="39">
        <v>3</v>
      </c>
      <c r="E162" s="41" t="e">
        <f t="shared" si="24"/>
        <v>#NUM!</v>
      </c>
      <c r="F162" s="42">
        <f t="shared" si="25"/>
        <v>0</v>
      </c>
      <c r="G162" s="42">
        <f t="shared" si="26"/>
        <v>0</v>
      </c>
      <c r="H162" s="42" t="e">
        <f t="shared" si="27"/>
        <v>#NUM!</v>
      </c>
      <c r="I162" s="42" t="e">
        <f t="shared" si="28"/>
        <v>#NUM!</v>
      </c>
      <c r="J162" s="42">
        <f>LARGE(BD162:EG162,1)</f>
        <v>98</v>
      </c>
      <c r="K162" s="42">
        <f>LARGE(BD162:EG162,2)</f>
        <v>77</v>
      </c>
      <c r="L162" s="42">
        <f>LARGE(BD162:EG162,3)</f>
        <v>68</v>
      </c>
      <c r="M162" s="42">
        <f>LARGE(BD162:EG162,4)</f>
        <v>58</v>
      </c>
      <c r="N162" s="42" t="e">
        <f t="shared" si="29"/>
        <v>#NUM!</v>
      </c>
      <c r="O162" s="42" t="e">
        <f t="shared" si="30"/>
        <v>#NUM!</v>
      </c>
      <c r="P162" s="41">
        <f>AVERAGE(AB162:AO162,BD162:BK162,BN162:EG162)</f>
        <v>75.25</v>
      </c>
      <c r="Q162" s="5">
        <f>COUNT(AB162:AO162,BD162:BK162,BN162:EG162)</f>
        <v>4</v>
      </c>
      <c r="R162" s="5">
        <f>MAX(Z162:AO162,BD162:EG162)</f>
        <v>98</v>
      </c>
      <c r="S162" s="5">
        <f>MIN(AB162:AO162,BD162:EG162)</f>
        <v>58</v>
      </c>
      <c r="U162" s="5" t="e">
        <f t="shared" si="36"/>
        <v>#NUM!</v>
      </c>
      <c r="V162" s="5" t="e">
        <f t="shared" si="37"/>
        <v>#NUM!</v>
      </c>
      <c r="W162" s="5">
        <f>LARGE(AX162:EG162,5)</f>
        <v>0</v>
      </c>
      <c r="X162" s="5">
        <f>LARGE(AX162:EG162,6)</f>
        <v>0</v>
      </c>
      <c r="Z162" s="9">
        <v>0</v>
      </c>
      <c r="AA162" s="9">
        <v>0</v>
      </c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R162" s="56">
        <f t="shared" si="33"/>
        <v>75.25</v>
      </c>
      <c r="AU162" s="56" t="e">
        <f>AVERAGE(BN162:IV162)</f>
        <v>#DIV/0!</v>
      </c>
      <c r="AW162" s="99">
        <f>COUNT(BN162:IV162)</f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5">
        <v>68</v>
      </c>
      <c r="BE162" s="5">
        <v>98</v>
      </c>
      <c r="BF162" s="5">
        <v>58</v>
      </c>
      <c r="BG162" s="5">
        <v>77</v>
      </c>
      <c r="BH162" s="5"/>
      <c r="BI162" s="5"/>
      <c r="BJ162" s="5"/>
      <c r="BK162" s="5"/>
      <c r="BM162" s="56" t="s">
        <v>251</v>
      </c>
    </row>
    <row r="163" spans="1:65" ht="14.25">
      <c r="A163" s="39"/>
      <c r="B163" s="40" t="s">
        <v>243</v>
      </c>
      <c r="C163" s="40" t="s">
        <v>117</v>
      </c>
      <c r="D163" s="39" t="s">
        <v>146</v>
      </c>
      <c r="E163" s="41" t="e">
        <f t="shared" si="24"/>
        <v>#NUM!</v>
      </c>
      <c r="F163" s="42">
        <f t="shared" si="25"/>
        <v>112</v>
      </c>
      <c r="G163" s="42">
        <f t="shared" si="26"/>
        <v>74</v>
      </c>
      <c r="H163" s="42">
        <f t="shared" si="27"/>
        <v>0</v>
      </c>
      <c r="I163" s="42">
        <f t="shared" si="28"/>
        <v>0</v>
      </c>
      <c r="J163" s="42">
        <f>LARGE(BD163:EG163,1)</f>
        <v>62</v>
      </c>
      <c r="K163" s="42">
        <f>LARGE(BD163:EG163,2)</f>
        <v>53</v>
      </c>
      <c r="L163" s="42" t="e">
        <f>LARGE(BD163:EG163,3)</f>
        <v>#NUM!</v>
      </c>
      <c r="M163" s="42" t="e">
        <f>LARGE(BD163:EG163,4)</f>
        <v>#NUM!</v>
      </c>
      <c r="N163" s="42" t="e">
        <f t="shared" si="29"/>
        <v>#NUM!</v>
      </c>
      <c r="O163" s="42" t="e">
        <f t="shared" si="30"/>
        <v>#NUM!</v>
      </c>
      <c r="P163" s="41">
        <f>AVERAGE(AB163:AO163,BD163:BK163,BN163:EG163)</f>
        <v>75.25</v>
      </c>
      <c r="Q163" s="5">
        <f>COUNT(AB163:AO163,BD163:BK163,BN163:EG163)</f>
        <v>4</v>
      </c>
      <c r="R163" s="5">
        <f>MAX(Z163:AO163,BD163:EG163)</f>
        <v>112</v>
      </c>
      <c r="S163" s="5">
        <f>MIN(AB163:AO163,BD163:EG163)</f>
        <v>53</v>
      </c>
      <c r="U163" s="5" t="e">
        <f t="shared" si="36"/>
        <v>#NUM!</v>
      </c>
      <c r="V163" s="5" t="e">
        <f t="shared" si="37"/>
        <v>#NUM!</v>
      </c>
      <c r="W163" s="5">
        <f>LARGE(AX163:EG163,5)</f>
        <v>0</v>
      </c>
      <c r="X163" s="5">
        <f>LARGE(AX163:EG163,6)</f>
        <v>0</v>
      </c>
      <c r="Z163" s="9">
        <v>0</v>
      </c>
      <c r="AA163" s="9">
        <v>0</v>
      </c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>
        <v>112</v>
      </c>
      <c r="AO163" s="9">
        <v>74</v>
      </c>
      <c r="AR163" s="56">
        <f t="shared" si="33"/>
        <v>75.25</v>
      </c>
      <c r="AU163" s="56" t="e">
        <f>AVERAGE(BN163:IV163)</f>
        <v>#DIV/0!</v>
      </c>
      <c r="AW163" s="99">
        <f>COUNT(BN163:IV163)</f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5">
        <v>62</v>
      </c>
      <c r="BE163" s="5">
        <v>53</v>
      </c>
      <c r="BF163" s="5"/>
      <c r="BG163" s="5"/>
      <c r="BH163" s="5"/>
      <c r="BI163" s="5"/>
      <c r="BJ163" s="5"/>
      <c r="BK163" s="5"/>
      <c r="BM163" s="56" t="s">
        <v>250</v>
      </c>
    </row>
    <row r="164" spans="1:65" ht="14.25">
      <c r="A164" s="39"/>
      <c r="B164" s="40" t="s">
        <v>318</v>
      </c>
      <c r="C164" s="40" t="s">
        <v>121</v>
      </c>
      <c r="D164" s="39" t="s">
        <v>146</v>
      </c>
      <c r="E164" s="41" t="e">
        <f t="shared" si="24"/>
        <v>#NUM!</v>
      </c>
      <c r="F164" s="42">
        <f t="shared" si="25"/>
        <v>0</v>
      </c>
      <c r="G164" s="42">
        <f t="shared" si="26"/>
        <v>0</v>
      </c>
      <c r="H164" s="42" t="e">
        <f t="shared" si="27"/>
        <v>#NUM!</v>
      </c>
      <c r="I164" s="42" t="e">
        <f t="shared" si="28"/>
        <v>#NUM!</v>
      </c>
      <c r="J164" s="42">
        <f>LARGE(BD164:EG164,1)</f>
        <v>104</v>
      </c>
      <c r="K164" s="42">
        <f>LARGE(BD164:EG164,2)</f>
        <v>46</v>
      </c>
      <c r="L164" s="42" t="e">
        <f>LARGE(BD164:EG164,3)</f>
        <v>#NUM!</v>
      </c>
      <c r="M164" s="42" t="e">
        <f>LARGE(BD164:EG164,4)</f>
        <v>#NUM!</v>
      </c>
      <c r="N164" s="42" t="e">
        <f t="shared" si="29"/>
        <v>#NUM!</v>
      </c>
      <c r="O164" s="42" t="e">
        <f t="shared" si="30"/>
        <v>#NUM!</v>
      </c>
      <c r="P164" s="41">
        <f>AVERAGE(AB164:AO164,BD164:BK164,BN164:EG164)</f>
        <v>75</v>
      </c>
      <c r="Q164" s="5">
        <f>COUNT(AB164:AO164,BD164:BK164,BN164:EG164)</f>
        <v>2</v>
      </c>
      <c r="R164" s="5">
        <f>MAX(Z164:AO164,BD164:EG164)</f>
        <v>104</v>
      </c>
      <c r="S164" s="5">
        <f>MIN(AB164:AO164,BD164:EG164)</f>
        <v>46</v>
      </c>
      <c r="U164" s="5" t="e">
        <f t="shared" si="36"/>
        <v>#NUM!</v>
      </c>
      <c r="V164" s="5" t="e">
        <f t="shared" si="37"/>
        <v>#NUM!</v>
      </c>
      <c r="W164" s="5">
        <f>LARGE(AX164:EG164,5)</f>
        <v>0</v>
      </c>
      <c r="X164" s="5">
        <f>LARGE(AX164:EG164,6)</f>
        <v>0</v>
      </c>
      <c r="Z164" s="9">
        <v>0</v>
      </c>
      <c r="AA164" s="9">
        <v>0</v>
      </c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R164" s="56">
        <f t="shared" si="33"/>
        <v>75</v>
      </c>
      <c r="AU164" s="56" t="e">
        <f>AVERAGE(BN164:IV164)</f>
        <v>#DIV/0!</v>
      </c>
      <c r="AW164" s="99">
        <f>COUNT(BN164:IV164)</f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5"/>
      <c r="BE164" s="5"/>
      <c r="BF164" s="5"/>
      <c r="BG164" s="5"/>
      <c r="BH164" s="5"/>
      <c r="BI164" s="5"/>
      <c r="BJ164" s="5">
        <v>104</v>
      </c>
      <c r="BK164" s="5">
        <v>46</v>
      </c>
      <c r="BM164" s="56" t="s">
        <v>251</v>
      </c>
    </row>
    <row r="165" spans="1:87" ht="14.25">
      <c r="A165" s="39"/>
      <c r="B165" s="40" t="s">
        <v>300</v>
      </c>
      <c r="C165" s="40" t="s">
        <v>27</v>
      </c>
      <c r="D165" s="39">
        <v>3</v>
      </c>
      <c r="E165" s="41" t="e">
        <f t="shared" si="24"/>
        <v>#NUM!</v>
      </c>
      <c r="F165" s="42">
        <f t="shared" si="25"/>
        <v>0</v>
      </c>
      <c r="G165" s="42">
        <f t="shared" si="26"/>
        <v>0</v>
      </c>
      <c r="H165" s="42" t="e">
        <f t="shared" si="27"/>
        <v>#NUM!</v>
      </c>
      <c r="I165" s="42" t="e">
        <f t="shared" si="28"/>
        <v>#NUM!</v>
      </c>
      <c r="J165" s="42">
        <f>LARGE(BD165:EG165,1)</f>
        <v>108</v>
      </c>
      <c r="K165" s="42">
        <f>LARGE(BD165:EG165,2)</f>
        <v>105</v>
      </c>
      <c r="L165" s="42">
        <f>LARGE(BD165:EG165,3)</f>
        <v>85</v>
      </c>
      <c r="M165" s="42">
        <f>LARGE(BD165:EG165,4)</f>
        <v>68</v>
      </c>
      <c r="N165" s="42" t="e">
        <f t="shared" si="29"/>
        <v>#NUM!</v>
      </c>
      <c r="O165" s="42" t="e">
        <f t="shared" si="30"/>
        <v>#NUM!</v>
      </c>
      <c r="P165" s="41">
        <f>AVERAGE(AB165:AO165,BD165:BK165,BN165:EG165)</f>
        <v>74.875</v>
      </c>
      <c r="Q165" s="5">
        <f>COUNT(AB165:AO165,BD165:BK165,BN165:EG165)</f>
        <v>8</v>
      </c>
      <c r="R165" s="5">
        <f>MAX(Z165:AO165,BD165:EG165)</f>
        <v>108</v>
      </c>
      <c r="S165" s="5">
        <f>MIN(AB165:AO165,BD165:EG165)</f>
        <v>47</v>
      </c>
      <c r="U165" s="5" t="e">
        <f t="shared" si="36"/>
        <v>#NUM!</v>
      </c>
      <c r="V165" s="5" t="e">
        <f t="shared" si="37"/>
        <v>#NUM!</v>
      </c>
      <c r="W165" s="5">
        <f>LARGE(AX165:EG165,5)</f>
        <v>67</v>
      </c>
      <c r="X165" s="5">
        <f>LARGE(AX165:EG165,6)</f>
        <v>61</v>
      </c>
      <c r="Z165" s="9">
        <v>0</v>
      </c>
      <c r="AA165" s="9">
        <v>0</v>
      </c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R165" s="56">
        <f t="shared" si="33"/>
        <v>73.75</v>
      </c>
      <c r="AU165" s="56">
        <f>AVERAGE(BN165:IV165)</f>
        <v>76</v>
      </c>
      <c r="AW165" s="99">
        <f>COUNT(BN165:IV165)</f>
        <v>4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5"/>
      <c r="BE165" s="5"/>
      <c r="BF165" s="5">
        <v>47</v>
      </c>
      <c r="BG165" s="5">
        <v>85</v>
      </c>
      <c r="BH165" s="5"/>
      <c r="BI165" s="5"/>
      <c r="BJ165" s="5">
        <v>58</v>
      </c>
      <c r="BK165" s="5">
        <v>105</v>
      </c>
      <c r="BM165" s="56" t="s">
        <v>250</v>
      </c>
      <c r="CF165" s="62">
        <v>108</v>
      </c>
      <c r="CG165" s="2">
        <v>61</v>
      </c>
      <c r="CH165" s="2">
        <v>67</v>
      </c>
      <c r="CI165" s="2">
        <v>68</v>
      </c>
    </row>
    <row r="166" spans="1:246" ht="14.25">
      <c r="A166" s="39"/>
      <c r="B166" s="40" t="s">
        <v>143</v>
      </c>
      <c r="C166" s="40" t="s">
        <v>118</v>
      </c>
      <c r="D166" s="39">
        <v>3</v>
      </c>
      <c r="E166" s="41" t="e">
        <f t="shared" si="24"/>
        <v>#NUM!</v>
      </c>
      <c r="F166" s="42">
        <f t="shared" si="25"/>
        <v>91</v>
      </c>
      <c r="G166" s="42">
        <f t="shared" si="26"/>
        <v>90</v>
      </c>
      <c r="H166" s="42">
        <f t="shared" si="27"/>
        <v>0</v>
      </c>
      <c r="I166" s="42">
        <f t="shared" si="28"/>
        <v>0</v>
      </c>
      <c r="J166" s="42">
        <f>LARGE(BD166:EG166,1)</f>
        <v>110</v>
      </c>
      <c r="K166" s="42">
        <f>LARGE(BD166:EG166,2)</f>
        <v>103</v>
      </c>
      <c r="L166" s="42">
        <f>LARGE(BD166:EG166,3)</f>
        <v>102</v>
      </c>
      <c r="M166" s="42">
        <f>LARGE(BD166:EG166,4)</f>
        <v>101</v>
      </c>
      <c r="N166" s="42" t="e">
        <f t="shared" si="29"/>
        <v>#NUM!</v>
      </c>
      <c r="O166" s="42" t="e">
        <f t="shared" si="30"/>
        <v>#NUM!</v>
      </c>
      <c r="P166" s="41">
        <f>AVERAGE(AB166:AO166,BD166:BK166,BN166:EG166)</f>
        <v>74.8076923076923</v>
      </c>
      <c r="Q166" s="5">
        <f>COUNT(AB166:AO166,BD166:BK166,BN166:EG166)</f>
        <v>26</v>
      </c>
      <c r="R166" s="5">
        <f>MAX(Z166:AO166,BD166:EG166)</f>
        <v>110</v>
      </c>
      <c r="S166" s="5">
        <f>MIN(AB166:AO166,BD166:EG166)</f>
        <v>40</v>
      </c>
      <c r="U166" s="5" t="e">
        <f t="shared" si="36"/>
        <v>#NUM!</v>
      </c>
      <c r="V166" s="5" t="e">
        <f t="shared" si="37"/>
        <v>#NUM!</v>
      </c>
      <c r="W166" s="5">
        <f>LARGE(AX166:EG166,5)</f>
        <v>101</v>
      </c>
      <c r="X166" s="5">
        <f>LARGE(AX166:EG166,6)</f>
        <v>97</v>
      </c>
      <c r="Z166" s="9">
        <v>0</v>
      </c>
      <c r="AA166" s="9">
        <v>0</v>
      </c>
      <c r="AB166" s="9">
        <v>90</v>
      </c>
      <c r="AC166" s="9">
        <v>91</v>
      </c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R166" s="56">
        <f t="shared" si="33"/>
        <v>73.5</v>
      </c>
      <c r="AU166" s="56">
        <f>AVERAGE(BN166:IV166)</f>
        <v>72.96296296296296</v>
      </c>
      <c r="AW166" s="99">
        <f>COUNT(BN166:IV166)</f>
        <v>27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5"/>
      <c r="BE166" s="5"/>
      <c r="BF166" s="5"/>
      <c r="BG166" s="5"/>
      <c r="BH166" s="5">
        <v>58</v>
      </c>
      <c r="BI166" s="5">
        <v>55</v>
      </c>
      <c r="BJ166" s="5"/>
      <c r="BK166" s="5"/>
      <c r="BM166" s="56" t="s">
        <v>250</v>
      </c>
      <c r="BN166" s="62">
        <v>95</v>
      </c>
      <c r="BO166" s="2">
        <v>97</v>
      </c>
      <c r="BP166" s="8">
        <v>44</v>
      </c>
      <c r="BQ166" s="2">
        <v>57</v>
      </c>
      <c r="BR166" s="62">
        <v>101</v>
      </c>
      <c r="BS166" s="2">
        <v>103</v>
      </c>
      <c r="BT166" s="2">
        <v>101</v>
      </c>
      <c r="BU166" s="2">
        <v>46</v>
      </c>
      <c r="BV166" s="62">
        <v>92</v>
      </c>
      <c r="BW166" s="2">
        <v>73</v>
      </c>
      <c r="BX166" s="2">
        <v>55</v>
      </c>
      <c r="BY166" s="2">
        <v>57</v>
      </c>
      <c r="BZ166" s="62">
        <v>57</v>
      </c>
      <c r="CA166" s="2">
        <v>71</v>
      </c>
      <c r="CB166" s="2">
        <v>110</v>
      </c>
      <c r="CC166" s="2">
        <v>90</v>
      </c>
      <c r="CD166" s="2">
        <v>51</v>
      </c>
      <c r="CE166" s="2">
        <v>40</v>
      </c>
      <c r="CF166" s="62">
        <v>73</v>
      </c>
      <c r="CG166" s="2">
        <v>102</v>
      </c>
      <c r="CH166" s="2">
        <v>48</v>
      </c>
      <c r="CI166" s="2">
        <v>88</v>
      </c>
      <c r="IG166" s="80">
        <v>39</v>
      </c>
      <c r="IH166" s="66">
        <v>37</v>
      </c>
      <c r="II166" s="67">
        <v>108</v>
      </c>
      <c r="IK166" s="67">
        <v>67</v>
      </c>
      <c r="IL166" s="66">
        <v>68</v>
      </c>
    </row>
    <row r="167" spans="1:65" ht="14.25">
      <c r="A167" s="39"/>
      <c r="B167" s="40" t="s">
        <v>236</v>
      </c>
      <c r="C167" s="40"/>
      <c r="D167" s="39">
        <v>3</v>
      </c>
      <c r="E167" s="41" t="e">
        <f t="shared" si="24"/>
        <v>#NUM!</v>
      </c>
      <c r="F167" s="42">
        <f t="shared" si="25"/>
        <v>112</v>
      </c>
      <c r="G167" s="42">
        <f t="shared" si="26"/>
        <v>37</v>
      </c>
      <c r="H167" s="42">
        <f t="shared" si="27"/>
        <v>0</v>
      </c>
      <c r="I167" s="42">
        <f t="shared" si="28"/>
        <v>0</v>
      </c>
      <c r="J167" s="42" t="e">
        <f>LARGE(BD167:EG167,1)</f>
        <v>#NUM!</v>
      </c>
      <c r="K167" s="42" t="e">
        <f>LARGE(BD167:EG167,2)</f>
        <v>#NUM!</v>
      </c>
      <c r="L167" s="42" t="e">
        <f>LARGE(BD167:EG167,3)</f>
        <v>#NUM!</v>
      </c>
      <c r="M167" s="42" t="e">
        <f>LARGE(BD167:EG167,4)</f>
        <v>#NUM!</v>
      </c>
      <c r="N167" s="42" t="e">
        <f t="shared" si="29"/>
        <v>#NUM!</v>
      </c>
      <c r="O167" s="42" t="e">
        <f t="shared" si="30"/>
        <v>#NUM!</v>
      </c>
      <c r="P167" s="41">
        <f>AVERAGE(AB167:AO167,BD167:BK167,BN167:EG167)</f>
        <v>74.5</v>
      </c>
      <c r="Q167" s="5">
        <f>COUNT(AB167:AO167,BD167:BK167,BN167:EG167)</f>
        <v>2</v>
      </c>
      <c r="R167" s="5">
        <f>MAX(Z167:AO167,BD167:EG167)</f>
        <v>112</v>
      </c>
      <c r="S167" s="5">
        <f>MIN(AB167:AO167,BD167:EG167)</f>
        <v>37</v>
      </c>
      <c r="U167" s="5" t="e">
        <f t="shared" si="36"/>
        <v>#NUM!</v>
      </c>
      <c r="V167" s="5" t="e">
        <f t="shared" si="37"/>
        <v>#NUM!</v>
      </c>
      <c r="W167" s="5">
        <f>LARGE(AX167:EG167,5)</f>
        <v>0</v>
      </c>
      <c r="X167" s="5">
        <f>LARGE(AX167:EG167,6)</f>
        <v>0</v>
      </c>
      <c r="Z167" s="9">
        <v>0</v>
      </c>
      <c r="AA167" s="9">
        <v>0</v>
      </c>
      <c r="AB167" s="9"/>
      <c r="AC167" s="9"/>
      <c r="AD167" s="9"/>
      <c r="AE167" s="9"/>
      <c r="AF167" s="9"/>
      <c r="AG167" s="9"/>
      <c r="AH167" s="9"/>
      <c r="AI167" s="9"/>
      <c r="AJ167" s="9">
        <v>37</v>
      </c>
      <c r="AK167" s="9">
        <v>112</v>
      </c>
      <c r="AL167" s="9"/>
      <c r="AM167" s="9"/>
      <c r="AN167" s="9"/>
      <c r="AO167" s="9"/>
      <c r="AR167" s="56">
        <f t="shared" si="33"/>
        <v>74.5</v>
      </c>
      <c r="AU167" s="56" t="e">
        <f>AVERAGE(BN167:IV167)</f>
        <v>#DIV/0!</v>
      </c>
      <c r="AW167" s="99">
        <f>COUNT(BN167:IV167)</f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5"/>
      <c r="BE167" s="5"/>
      <c r="BF167" s="5"/>
      <c r="BG167" s="5"/>
      <c r="BH167" s="5"/>
      <c r="BI167" s="5"/>
      <c r="BJ167" s="5"/>
      <c r="BK167" s="5"/>
      <c r="BM167" s="56" t="s">
        <v>251</v>
      </c>
    </row>
    <row r="168" spans="1:256" ht="14.25">
      <c r="A168" s="39"/>
      <c r="B168" s="40" t="s">
        <v>225</v>
      </c>
      <c r="C168" s="40" t="s">
        <v>119</v>
      </c>
      <c r="D168" s="39">
        <v>3</v>
      </c>
      <c r="E168" s="41" t="e">
        <f t="shared" si="24"/>
        <v>#NUM!</v>
      </c>
      <c r="F168" s="42">
        <f t="shared" si="25"/>
        <v>45</v>
      </c>
      <c r="G168" s="42">
        <f t="shared" si="26"/>
        <v>26</v>
      </c>
      <c r="H168" s="42">
        <f t="shared" si="27"/>
        <v>0</v>
      </c>
      <c r="I168" s="42">
        <f t="shared" si="28"/>
        <v>0</v>
      </c>
      <c r="J168" s="42">
        <f>LARGE(BD168:EG168,1)</f>
        <v>112</v>
      </c>
      <c r="K168" s="42">
        <f>LARGE(BD168:EG168,2)</f>
        <v>106</v>
      </c>
      <c r="L168" s="42">
        <f>LARGE(BD168:EG168,3)</f>
        <v>103</v>
      </c>
      <c r="M168" s="42">
        <f>LARGE(BD168:EG168,4)</f>
        <v>97</v>
      </c>
      <c r="N168" s="42" t="e">
        <f t="shared" si="29"/>
        <v>#NUM!</v>
      </c>
      <c r="O168" s="42" t="e">
        <f t="shared" si="30"/>
        <v>#NUM!</v>
      </c>
      <c r="P168" s="41">
        <f>AVERAGE(AB168:AO168,BD168:BK168,BN168:EG168)</f>
        <v>73.3125</v>
      </c>
      <c r="Q168" s="5">
        <f>COUNT(AB168:AO168,BD168:BK168,BN168:EG168)</f>
        <v>16</v>
      </c>
      <c r="R168" s="5">
        <f>MAX(Z168:AO168,BD168:EG168)</f>
        <v>112</v>
      </c>
      <c r="S168" s="5">
        <f>MIN(AB168:AO168,BD168:EG168)</f>
        <v>26</v>
      </c>
      <c r="U168" s="5" t="e">
        <f t="shared" si="36"/>
        <v>#NUM!</v>
      </c>
      <c r="V168" s="5" t="e">
        <f t="shared" si="37"/>
        <v>#NUM!</v>
      </c>
      <c r="W168" s="5">
        <f>LARGE(AX168:EG168,5)</f>
        <v>95</v>
      </c>
      <c r="X168" s="5">
        <f>LARGE(AX168:EG168,6)</f>
        <v>93</v>
      </c>
      <c r="Z168" s="9">
        <v>0</v>
      </c>
      <c r="AA168" s="9">
        <v>0</v>
      </c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>
        <v>26</v>
      </c>
      <c r="AM168" s="9">
        <v>45</v>
      </c>
      <c r="AN168" s="9"/>
      <c r="AO168" s="9"/>
      <c r="AR168" s="56">
        <f t="shared" si="33"/>
        <v>35.5</v>
      </c>
      <c r="AU168" s="56">
        <f>AVERAGE(BN168:IV168)</f>
        <v>76.47368421052632</v>
      </c>
      <c r="AW168" s="99">
        <f>COUNT(BN168:IV168)</f>
        <v>19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5"/>
      <c r="BE168" s="5"/>
      <c r="BF168" s="5"/>
      <c r="BG168" s="5"/>
      <c r="BH168" s="5"/>
      <c r="BI168" s="5"/>
      <c r="BJ168" s="5"/>
      <c r="BK168" s="5"/>
      <c r="BM168" s="56" t="s">
        <v>250</v>
      </c>
      <c r="BN168" s="62">
        <v>69</v>
      </c>
      <c r="BO168" s="2">
        <v>112</v>
      </c>
      <c r="BP168" s="8">
        <v>106</v>
      </c>
      <c r="BQ168" s="2">
        <v>93</v>
      </c>
      <c r="CJ168" s="62">
        <v>103</v>
      </c>
      <c r="CK168" s="2">
        <v>54</v>
      </c>
      <c r="CL168" s="2">
        <v>34</v>
      </c>
      <c r="CM168" s="2">
        <v>95</v>
      </c>
      <c r="CN168" s="2">
        <v>59</v>
      </c>
      <c r="CO168" s="2">
        <v>77</v>
      </c>
      <c r="CP168" s="62">
        <v>65</v>
      </c>
      <c r="CQ168" s="2">
        <v>81</v>
      </c>
      <c r="CR168" s="2">
        <v>57</v>
      </c>
      <c r="CS168" s="2">
        <v>97</v>
      </c>
      <c r="IG168" s="80">
        <v>55</v>
      </c>
      <c r="IH168" s="66">
        <v>77</v>
      </c>
      <c r="IS168" s="65">
        <v>127</v>
      </c>
      <c r="IU168" s="67">
        <v>47</v>
      </c>
      <c r="IV168" s="65">
        <v>45</v>
      </c>
    </row>
    <row r="169" spans="1:65" ht="14.25">
      <c r="A169" s="39"/>
      <c r="B169" s="40" t="s">
        <v>176</v>
      </c>
      <c r="C169" s="40" t="s">
        <v>117</v>
      </c>
      <c r="D169" s="39">
        <v>3</v>
      </c>
      <c r="E169" s="41" t="e">
        <f t="shared" si="24"/>
        <v>#NUM!</v>
      </c>
      <c r="F169" s="42">
        <f t="shared" si="25"/>
        <v>108</v>
      </c>
      <c r="G169" s="42">
        <f t="shared" si="26"/>
        <v>105</v>
      </c>
      <c r="H169" s="42">
        <f t="shared" si="27"/>
        <v>69</v>
      </c>
      <c r="I169" s="42">
        <f t="shared" si="28"/>
        <v>64</v>
      </c>
      <c r="J169" s="42" t="e">
        <f>LARGE(BD169:EG169,1)</f>
        <v>#NUM!</v>
      </c>
      <c r="K169" s="42" t="e">
        <f>LARGE(BD169:EG169,2)</f>
        <v>#NUM!</v>
      </c>
      <c r="L169" s="42" t="e">
        <f>LARGE(BD169:EG169,3)</f>
        <v>#NUM!</v>
      </c>
      <c r="M169" s="42" t="e">
        <f>LARGE(BD169:EG169,4)</f>
        <v>#NUM!</v>
      </c>
      <c r="N169" s="42">
        <f t="shared" si="29"/>
        <v>64</v>
      </c>
      <c r="O169" s="42">
        <f t="shared" si="30"/>
        <v>63</v>
      </c>
      <c r="P169" s="41">
        <f>AVERAGE(AB169:AO169,BD169:BK169,BN169:EG169)</f>
        <v>73.125</v>
      </c>
      <c r="Q169" s="5">
        <f>COUNT(AB169:AO169,BD169:BK169,BN169:EG169)</f>
        <v>8</v>
      </c>
      <c r="R169" s="5">
        <f>MAX(Z169:AO169,BD169:EG169)</f>
        <v>108</v>
      </c>
      <c r="S169" s="5">
        <f>MIN(AB169:AO169,BD169:EG169)</f>
        <v>51</v>
      </c>
      <c r="U169" s="5">
        <f t="shared" si="36"/>
        <v>64</v>
      </c>
      <c r="V169" s="5">
        <f t="shared" si="37"/>
        <v>63</v>
      </c>
      <c r="W169" s="5">
        <f>LARGE(AX169:EG169,5)</f>
        <v>0</v>
      </c>
      <c r="X169" s="5">
        <f>LARGE(AX169:EG169,6)</f>
        <v>0</v>
      </c>
      <c r="Z169" s="9">
        <v>0</v>
      </c>
      <c r="AA169" s="9">
        <v>0</v>
      </c>
      <c r="AB169" s="9">
        <v>64</v>
      </c>
      <c r="AC169" s="9">
        <v>64</v>
      </c>
      <c r="AD169" s="9">
        <v>69</v>
      </c>
      <c r="AE169" s="9">
        <v>63</v>
      </c>
      <c r="AF169" s="9">
        <v>105</v>
      </c>
      <c r="AG169" s="9">
        <v>61</v>
      </c>
      <c r="AH169" s="9">
        <v>51</v>
      </c>
      <c r="AI169" s="9">
        <v>108</v>
      </c>
      <c r="AJ169" s="9"/>
      <c r="AK169" s="9"/>
      <c r="AL169" s="9"/>
      <c r="AM169" s="9"/>
      <c r="AN169" s="9"/>
      <c r="AO169" s="9"/>
      <c r="AR169" s="56">
        <f t="shared" si="33"/>
        <v>73.125</v>
      </c>
      <c r="AU169" s="56" t="e">
        <f>AVERAGE(BN169:IV169)</f>
        <v>#DIV/0!</v>
      </c>
      <c r="AW169" s="99">
        <f>COUNT(BN169:IV169)</f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5"/>
      <c r="BE169" s="5"/>
      <c r="BF169" s="5"/>
      <c r="BG169" s="5"/>
      <c r="BH169" s="5"/>
      <c r="BI169" s="5"/>
      <c r="BJ169" s="5"/>
      <c r="BK169" s="5"/>
      <c r="BM169" s="56" t="s">
        <v>250</v>
      </c>
    </row>
    <row r="170" spans="1:65" ht="14.25">
      <c r="A170" s="39"/>
      <c r="B170" s="40" t="s">
        <v>152</v>
      </c>
      <c r="C170" s="40" t="s">
        <v>32</v>
      </c>
      <c r="D170" s="39" t="s">
        <v>146</v>
      </c>
      <c r="E170" s="41" t="e">
        <f t="shared" si="24"/>
        <v>#NUM!</v>
      </c>
      <c r="F170" s="42">
        <f t="shared" si="25"/>
        <v>113</v>
      </c>
      <c r="G170" s="42">
        <f t="shared" si="26"/>
        <v>75</v>
      </c>
      <c r="H170" s="42">
        <f t="shared" si="27"/>
        <v>55</v>
      </c>
      <c r="I170" s="42">
        <f t="shared" si="28"/>
        <v>47</v>
      </c>
      <c r="J170" s="42" t="e">
        <f>LARGE(BD170:EG170,1)</f>
        <v>#NUM!</v>
      </c>
      <c r="K170" s="42" t="e">
        <f>LARGE(BD170:EG170,2)</f>
        <v>#NUM!</v>
      </c>
      <c r="L170" s="42" t="e">
        <f>LARGE(BD170:EG170,3)</f>
        <v>#NUM!</v>
      </c>
      <c r="M170" s="42" t="e">
        <f>LARGE(BD170:EG170,4)</f>
        <v>#NUM!</v>
      </c>
      <c r="N170" s="42">
        <f t="shared" si="29"/>
        <v>0</v>
      </c>
      <c r="O170" s="42">
        <f t="shared" si="30"/>
        <v>0</v>
      </c>
      <c r="P170" s="41">
        <f>AVERAGE(AB170:AO170,BD170:BK170,BN170:EG170)</f>
        <v>72.5</v>
      </c>
      <c r="Q170" s="5">
        <f>COUNT(AB170:AO170,BD170:BK170,BN170:EG170)</f>
        <v>4</v>
      </c>
      <c r="R170" s="5">
        <f>MAX(Z170:AO170,BD170:EG170)</f>
        <v>113</v>
      </c>
      <c r="S170" s="5">
        <f>MIN(AB170:AO170,BD170:EG170)</f>
        <v>47</v>
      </c>
      <c r="U170" s="5">
        <f t="shared" si="36"/>
        <v>0</v>
      </c>
      <c r="V170" s="5">
        <f t="shared" si="37"/>
        <v>0</v>
      </c>
      <c r="W170" s="5">
        <f>LARGE(AX170:EG170,5)</f>
        <v>0</v>
      </c>
      <c r="X170" s="5">
        <f>LARGE(AX170:EG170,6)</f>
        <v>0</v>
      </c>
      <c r="Z170" s="9">
        <v>0</v>
      </c>
      <c r="AA170" s="9">
        <v>0</v>
      </c>
      <c r="AB170" s="9">
        <v>47</v>
      </c>
      <c r="AC170" s="9">
        <v>75</v>
      </c>
      <c r="AD170" s="9"/>
      <c r="AE170" s="9"/>
      <c r="AF170" s="9">
        <v>55</v>
      </c>
      <c r="AG170" s="9">
        <v>113</v>
      </c>
      <c r="AH170" s="9"/>
      <c r="AI170" s="9"/>
      <c r="AJ170" s="9"/>
      <c r="AK170" s="9"/>
      <c r="AL170" s="9"/>
      <c r="AM170" s="9"/>
      <c r="AN170" s="9"/>
      <c r="AO170" s="9"/>
      <c r="AR170" s="56">
        <f t="shared" si="33"/>
        <v>72.5</v>
      </c>
      <c r="AU170" s="56" t="e">
        <f>AVERAGE(BN170:IV170)</f>
        <v>#DIV/0!</v>
      </c>
      <c r="AW170" s="99">
        <f>COUNT(BN170:IV170)</f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5"/>
      <c r="BE170" s="5"/>
      <c r="BF170" s="5"/>
      <c r="BG170" s="5"/>
      <c r="BH170" s="5"/>
      <c r="BI170" s="5"/>
      <c r="BJ170" s="5"/>
      <c r="BK170" s="5"/>
      <c r="BM170" s="56" t="s">
        <v>250</v>
      </c>
    </row>
    <row r="171" spans="1:65" ht="14.25">
      <c r="A171" s="39"/>
      <c r="B171" s="40" t="s">
        <v>306</v>
      </c>
      <c r="C171" s="40" t="s">
        <v>304</v>
      </c>
      <c r="D171" s="39">
        <v>3</v>
      </c>
      <c r="E171" s="41" t="e">
        <f t="shared" si="24"/>
        <v>#NUM!</v>
      </c>
      <c r="F171" s="42">
        <f t="shared" si="25"/>
        <v>0</v>
      </c>
      <c r="G171" s="42">
        <f t="shared" si="26"/>
        <v>0</v>
      </c>
      <c r="H171" s="42" t="e">
        <f t="shared" si="27"/>
        <v>#NUM!</v>
      </c>
      <c r="I171" s="42" t="e">
        <f t="shared" si="28"/>
        <v>#NUM!</v>
      </c>
      <c r="J171" s="42">
        <f>LARGE(BD171:EG171,1)</f>
        <v>77</v>
      </c>
      <c r="K171" s="42">
        <f>LARGE(BD171:EG171,2)</f>
        <v>64</v>
      </c>
      <c r="L171" s="42" t="e">
        <f>LARGE(BD171:EG171,3)</f>
        <v>#NUM!</v>
      </c>
      <c r="M171" s="42" t="e">
        <f>LARGE(BD171:EG171,4)</f>
        <v>#NUM!</v>
      </c>
      <c r="N171" s="42" t="e">
        <f t="shared" si="29"/>
        <v>#NUM!</v>
      </c>
      <c r="O171" s="42" t="e">
        <f t="shared" si="30"/>
        <v>#NUM!</v>
      </c>
      <c r="P171" s="41">
        <f>AVERAGE(AB171:AO171,BD171:BK171,BN171:EG171)</f>
        <v>70.5</v>
      </c>
      <c r="Q171" s="5">
        <f>COUNT(AB171:AO171,BD171:BK171,BN171:EG171)</f>
        <v>2</v>
      </c>
      <c r="R171" s="5">
        <f>MAX(Z171:AO171,BD171:EG171)</f>
        <v>77</v>
      </c>
      <c r="S171" s="5">
        <f>MIN(AB171:AO171,BD171:EG171)</f>
        <v>64</v>
      </c>
      <c r="U171" s="5" t="e">
        <f t="shared" si="36"/>
        <v>#NUM!</v>
      </c>
      <c r="V171" s="5" t="e">
        <f t="shared" si="37"/>
        <v>#NUM!</v>
      </c>
      <c r="W171" s="5">
        <f>LARGE(AX171:EG171,5)</f>
        <v>0</v>
      </c>
      <c r="X171" s="5">
        <f>LARGE(AX171:EG171,6)</f>
        <v>0</v>
      </c>
      <c r="Z171" s="9">
        <v>0</v>
      </c>
      <c r="AA171" s="9">
        <v>0</v>
      </c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R171" s="56">
        <f t="shared" si="33"/>
        <v>70.5</v>
      </c>
      <c r="AU171" s="56" t="e">
        <f>AVERAGE(BN171:IV171)</f>
        <v>#DIV/0!</v>
      </c>
      <c r="AW171" s="99">
        <f>COUNT(BN171:IV171)</f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5"/>
      <c r="BE171" s="5"/>
      <c r="BF171" s="5">
        <v>64</v>
      </c>
      <c r="BG171" s="5">
        <v>77</v>
      </c>
      <c r="BH171" s="5"/>
      <c r="BI171" s="5"/>
      <c r="BJ171" s="5"/>
      <c r="BK171" s="5"/>
      <c r="BM171" s="56" t="s">
        <v>304</v>
      </c>
    </row>
    <row r="172" spans="1:65" ht="14.25">
      <c r="A172" s="39"/>
      <c r="B172" s="40" t="s">
        <v>173</v>
      </c>
      <c r="C172" s="40" t="s">
        <v>54</v>
      </c>
      <c r="D172" s="39">
        <v>2</v>
      </c>
      <c r="E172" s="41" t="e">
        <f t="shared" si="24"/>
        <v>#NUM!</v>
      </c>
      <c r="F172" s="42">
        <f t="shared" si="25"/>
        <v>89</v>
      </c>
      <c r="G172" s="42">
        <f t="shared" si="26"/>
        <v>83</v>
      </c>
      <c r="H172" s="42">
        <f t="shared" si="27"/>
        <v>67</v>
      </c>
      <c r="I172" s="42">
        <f t="shared" si="28"/>
        <v>66</v>
      </c>
      <c r="J172" s="42" t="e">
        <f>LARGE(BD172:EG172,1)</f>
        <v>#NUM!</v>
      </c>
      <c r="K172" s="42" t="e">
        <f>LARGE(BD172:EG172,2)</f>
        <v>#NUM!</v>
      </c>
      <c r="L172" s="42" t="e">
        <f>LARGE(BD172:EG172,3)</f>
        <v>#NUM!</v>
      </c>
      <c r="M172" s="42" t="e">
        <f>LARGE(BD172:EG172,4)</f>
        <v>#NUM!</v>
      </c>
      <c r="N172" s="42">
        <f t="shared" si="29"/>
        <v>58</v>
      </c>
      <c r="O172" s="42">
        <f t="shared" si="30"/>
        <v>56</v>
      </c>
      <c r="P172" s="41">
        <f>AVERAGE(AB172:AO172,BD172:BK172,BN172:EG172)</f>
        <v>69.83333333333333</v>
      </c>
      <c r="Q172" s="5">
        <f>COUNT(AB172:AO172,BD172:BK172,BN172:EG172)</f>
        <v>6</v>
      </c>
      <c r="R172" s="5">
        <f>MAX(Z172:AO172,BD172:EG172)</f>
        <v>89</v>
      </c>
      <c r="S172" s="5">
        <f>MIN(AB172:AO172,BD172:EG172)</f>
        <v>56</v>
      </c>
      <c r="U172" s="5">
        <f t="shared" si="36"/>
        <v>58</v>
      </c>
      <c r="V172" s="5">
        <f t="shared" si="37"/>
        <v>56</v>
      </c>
      <c r="W172" s="5">
        <f>LARGE(AX172:EG172,5)</f>
        <v>0</v>
      </c>
      <c r="X172" s="5">
        <f>LARGE(AX172:EG172,6)</f>
        <v>0</v>
      </c>
      <c r="Z172" s="9">
        <v>0</v>
      </c>
      <c r="AA172" s="9">
        <v>0</v>
      </c>
      <c r="AB172" s="9">
        <v>89</v>
      </c>
      <c r="AC172" s="9">
        <v>67</v>
      </c>
      <c r="AD172" s="9">
        <v>56</v>
      </c>
      <c r="AE172" s="9">
        <v>66</v>
      </c>
      <c r="AF172" s="9">
        <v>58</v>
      </c>
      <c r="AG172" s="9">
        <v>83</v>
      </c>
      <c r="AH172" s="9"/>
      <c r="AI172" s="9"/>
      <c r="AJ172" s="9"/>
      <c r="AK172" s="9"/>
      <c r="AL172" s="9"/>
      <c r="AM172" s="9"/>
      <c r="AN172" s="9"/>
      <c r="AO172" s="9"/>
      <c r="AR172" s="56">
        <f t="shared" si="33"/>
        <v>69.83333333333333</v>
      </c>
      <c r="AU172" s="56" t="e">
        <f>AVERAGE(BN172:IV172)</f>
        <v>#DIV/0!</v>
      </c>
      <c r="AW172" s="99">
        <f>COUNT(BN172:IV172)</f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5"/>
      <c r="BE172" s="5"/>
      <c r="BF172" s="5"/>
      <c r="BG172" s="5"/>
      <c r="BH172" s="5"/>
      <c r="BI172" s="5"/>
      <c r="BJ172" s="5"/>
      <c r="BK172" s="5"/>
      <c r="BM172" s="56" t="s">
        <v>251</v>
      </c>
    </row>
    <row r="173" spans="1:99" ht="14.25">
      <c r="A173" s="39"/>
      <c r="B173" s="40" t="s">
        <v>272</v>
      </c>
      <c r="C173" s="40" t="s">
        <v>267</v>
      </c>
      <c r="D173" s="39">
        <v>3</v>
      </c>
      <c r="E173" s="41" t="e">
        <f t="shared" si="24"/>
        <v>#NUM!</v>
      </c>
      <c r="F173" s="42">
        <f t="shared" si="25"/>
        <v>0</v>
      </c>
      <c r="G173" s="42">
        <f t="shared" si="26"/>
        <v>0</v>
      </c>
      <c r="H173" s="42" t="e">
        <f t="shared" si="27"/>
        <v>#NUM!</v>
      </c>
      <c r="I173" s="42" t="e">
        <f t="shared" si="28"/>
        <v>#NUM!</v>
      </c>
      <c r="J173" s="42">
        <f>LARGE(BD173:EG173,1)</f>
        <v>71</v>
      </c>
      <c r="K173" s="42">
        <f>LARGE(BD173:EG173,2)</f>
        <v>67</v>
      </c>
      <c r="L173" s="42" t="e">
        <f>LARGE(BD173:EG173,3)</f>
        <v>#NUM!</v>
      </c>
      <c r="M173" s="42" t="e">
        <f>LARGE(BD173:EG173,4)</f>
        <v>#NUM!</v>
      </c>
      <c r="N173" s="42" t="e">
        <f t="shared" si="29"/>
        <v>#NUM!</v>
      </c>
      <c r="O173" s="42" t="e">
        <f t="shared" si="30"/>
        <v>#NUM!</v>
      </c>
      <c r="P173" s="41">
        <f>AVERAGE(AB173:AO173,BD173:BK173,BN173:EG173)</f>
        <v>69</v>
      </c>
      <c r="Q173" s="5">
        <f>COUNT(AB173:AO173,BD173:BK173,BN173:EG173)</f>
        <v>2</v>
      </c>
      <c r="R173" s="5">
        <f>MAX(Z173:AO173,BD173:EG173)</f>
        <v>71</v>
      </c>
      <c r="S173" s="5">
        <f>MIN(AB173:AO173,BD173:EG173)</f>
        <v>67</v>
      </c>
      <c r="U173" s="5" t="e">
        <f t="shared" si="36"/>
        <v>#NUM!</v>
      </c>
      <c r="V173" s="5" t="e">
        <f t="shared" si="37"/>
        <v>#NUM!</v>
      </c>
      <c r="W173" s="5">
        <f>LARGE(AX173:EG173,5)</f>
        <v>0</v>
      </c>
      <c r="X173" s="5">
        <f>LARGE(AX173:EG173,6)</f>
        <v>0</v>
      </c>
      <c r="Z173" s="9">
        <v>0</v>
      </c>
      <c r="AA173" s="9">
        <v>0</v>
      </c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R173" s="56" t="e">
        <f t="shared" si="33"/>
        <v>#DIV/0!</v>
      </c>
      <c r="AU173" s="56">
        <f>AVERAGE(BN173:IV173)</f>
        <v>69</v>
      </c>
      <c r="AW173" s="99">
        <f>COUNT(BN173:IV173)</f>
        <v>2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5"/>
      <c r="BE173" s="5"/>
      <c r="BF173" s="5"/>
      <c r="BG173" s="5"/>
      <c r="BH173" s="5"/>
      <c r="BI173" s="5"/>
      <c r="BJ173" s="5"/>
      <c r="BK173" s="5"/>
      <c r="BM173" s="56" t="s">
        <v>251</v>
      </c>
      <c r="CT173" s="62">
        <v>67</v>
      </c>
      <c r="CU173" s="2">
        <v>71</v>
      </c>
    </row>
    <row r="174" spans="1:65" ht="14.25">
      <c r="A174" s="39"/>
      <c r="B174" s="40" t="s">
        <v>200</v>
      </c>
      <c r="C174" s="40" t="s">
        <v>202</v>
      </c>
      <c r="D174" s="39">
        <v>3</v>
      </c>
      <c r="E174" s="41" t="e">
        <f t="shared" si="24"/>
        <v>#NUM!</v>
      </c>
      <c r="F174" s="42">
        <f t="shared" si="25"/>
        <v>82</v>
      </c>
      <c r="G174" s="42">
        <f t="shared" si="26"/>
        <v>56</v>
      </c>
      <c r="H174" s="42">
        <f t="shared" si="27"/>
        <v>0</v>
      </c>
      <c r="I174" s="42">
        <f t="shared" si="28"/>
        <v>0</v>
      </c>
      <c r="J174" s="42" t="e">
        <f>LARGE(BD174:EG174,1)</f>
        <v>#NUM!</v>
      </c>
      <c r="K174" s="42" t="e">
        <f>LARGE(BD174:EG174,2)</f>
        <v>#NUM!</v>
      </c>
      <c r="L174" s="42" t="e">
        <f>LARGE(BD174:EG174,3)</f>
        <v>#NUM!</v>
      </c>
      <c r="M174" s="42" t="e">
        <f>LARGE(BD174:EG174,4)</f>
        <v>#NUM!</v>
      </c>
      <c r="N174" s="42" t="e">
        <f t="shared" si="29"/>
        <v>#NUM!</v>
      </c>
      <c r="O174" s="42" t="e">
        <f t="shared" si="30"/>
        <v>#NUM!</v>
      </c>
      <c r="P174" s="41">
        <f>AVERAGE(AB174:AO174,BD174:BK174,BN174:EG174)</f>
        <v>69</v>
      </c>
      <c r="Q174" s="5">
        <f>COUNT(AB174:AO174,BD174:BK174,BN174:EG174)</f>
        <v>2</v>
      </c>
      <c r="R174" s="5">
        <f>MAX(Z174:AO174,BD174:EG174)</f>
        <v>82</v>
      </c>
      <c r="S174" s="5">
        <f>MIN(AB174:AO174,BD174:EG174)</f>
        <v>56</v>
      </c>
      <c r="U174" s="5" t="e">
        <f t="shared" si="36"/>
        <v>#NUM!</v>
      </c>
      <c r="V174" s="5" t="e">
        <f t="shared" si="37"/>
        <v>#NUM!</v>
      </c>
      <c r="W174" s="5">
        <f>LARGE(AX174:EG174,5)</f>
        <v>0</v>
      </c>
      <c r="X174" s="5">
        <f>LARGE(AX174:EG174,6)</f>
        <v>0</v>
      </c>
      <c r="Z174" s="9">
        <v>0</v>
      </c>
      <c r="AA174" s="9">
        <v>0</v>
      </c>
      <c r="AB174" s="9"/>
      <c r="AC174" s="9"/>
      <c r="AD174" s="9">
        <v>56</v>
      </c>
      <c r="AE174" s="9">
        <v>82</v>
      </c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R174" s="56">
        <f t="shared" si="33"/>
        <v>69</v>
      </c>
      <c r="AU174" s="56" t="e">
        <f>AVERAGE(BN174:IV174)</f>
        <v>#DIV/0!</v>
      </c>
      <c r="AW174" s="99">
        <f>COUNT(BN174:IV174)</f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5"/>
      <c r="BE174" s="5"/>
      <c r="BF174" s="5"/>
      <c r="BG174" s="5"/>
      <c r="BH174" s="5"/>
      <c r="BI174" s="5"/>
      <c r="BJ174" s="5"/>
      <c r="BK174" s="5"/>
      <c r="BM174" s="56" t="s">
        <v>251</v>
      </c>
    </row>
    <row r="175" spans="1:65" ht="14.25">
      <c r="A175" s="39"/>
      <c r="B175" s="40" t="s">
        <v>95</v>
      </c>
      <c r="C175" s="40" t="s">
        <v>117</v>
      </c>
      <c r="D175" s="39">
        <v>3</v>
      </c>
      <c r="E175" s="41" t="e">
        <f t="shared" si="24"/>
        <v>#NUM!</v>
      </c>
      <c r="F175" s="42">
        <f t="shared" si="25"/>
        <v>106</v>
      </c>
      <c r="G175" s="42">
        <f t="shared" si="26"/>
        <v>80</v>
      </c>
      <c r="H175" s="42">
        <f t="shared" si="27"/>
        <v>53</v>
      </c>
      <c r="I175" s="42">
        <f t="shared" si="28"/>
        <v>37</v>
      </c>
      <c r="J175" s="42" t="e">
        <f>LARGE(BD175:EG175,1)</f>
        <v>#NUM!</v>
      </c>
      <c r="K175" s="42" t="e">
        <f>LARGE(BD175:EG175,2)</f>
        <v>#NUM!</v>
      </c>
      <c r="L175" s="42" t="e">
        <f>LARGE(BD175:EG175,3)</f>
        <v>#NUM!</v>
      </c>
      <c r="M175" s="42" t="e">
        <f>LARGE(BD175:EG175,4)</f>
        <v>#NUM!</v>
      </c>
      <c r="N175" s="42">
        <f t="shared" si="29"/>
        <v>0</v>
      </c>
      <c r="O175" s="42">
        <f t="shared" si="30"/>
        <v>0</v>
      </c>
      <c r="P175" s="41">
        <f>AVERAGE(AB175:AO175,BD175:BK175,BN175:EG175)</f>
        <v>69</v>
      </c>
      <c r="Q175" s="5">
        <f>COUNT(AB175:AO175,BD175:BK175,BN175:EG175)</f>
        <v>4</v>
      </c>
      <c r="R175" s="5">
        <f>MAX(Z175:AO175,BD175:EG175)</f>
        <v>106</v>
      </c>
      <c r="S175" s="5">
        <f>MIN(AB175:AO175,BD175:EG175)</f>
        <v>37</v>
      </c>
      <c r="U175" s="5">
        <f t="shared" si="36"/>
        <v>0</v>
      </c>
      <c r="V175" s="5">
        <f t="shared" si="37"/>
        <v>0</v>
      </c>
      <c r="W175" s="5">
        <f>LARGE(AX175:EG175,5)</f>
        <v>0</v>
      </c>
      <c r="X175" s="5">
        <f>LARGE(AX175:EG175,6)</f>
        <v>0</v>
      </c>
      <c r="Z175" s="9">
        <v>0</v>
      </c>
      <c r="AA175" s="9">
        <v>0</v>
      </c>
      <c r="AB175" s="9"/>
      <c r="AC175" s="9"/>
      <c r="AD175" s="9"/>
      <c r="AE175" s="9"/>
      <c r="AF175" s="9">
        <v>37</v>
      </c>
      <c r="AG175" s="9">
        <v>106</v>
      </c>
      <c r="AH175" s="9">
        <v>53</v>
      </c>
      <c r="AI175" s="9">
        <v>80</v>
      </c>
      <c r="AJ175" s="9"/>
      <c r="AK175" s="9"/>
      <c r="AL175" s="9"/>
      <c r="AM175" s="9"/>
      <c r="AN175" s="9"/>
      <c r="AO175" s="9"/>
      <c r="AR175" s="56">
        <f t="shared" si="33"/>
        <v>69</v>
      </c>
      <c r="AU175" s="56" t="e">
        <f>AVERAGE(BN175:IV175)</f>
        <v>#DIV/0!</v>
      </c>
      <c r="AW175" s="99">
        <f>COUNT(BN175:IV175)</f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5"/>
      <c r="BE175" s="5"/>
      <c r="BF175" s="5"/>
      <c r="BG175" s="5"/>
      <c r="BH175" s="5"/>
      <c r="BI175" s="5"/>
      <c r="BJ175" s="5"/>
      <c r="BK175" s="5"/>
      <c r="BM175" s="56" t="s">
        <v>250</v>
      </c>
    </row>
    <row r="176" spans="1:65" ht="14.25">
      <c r="A176" s="39"/>
      <c r="B176" s="40" t="s">
        <v>77</v>
      </c>
      <c r="C176" s="40" t="s">
        <v>54</v>
      </c>
      <c r="D176" s="39">
        <v>3</v>
      </c>
      <c r="E176" s="41" t="e">
        <f t="shared" si="24"/>
        <v>#NUM!</v>
      </c>
      <c r="F176" s="42">
        <f t="shared" si="25"/>
        <v>99</v>
      </c>
      <c r="G176" s="42">
        <f t="shared" si="26"/>
        <v>86</v>
      </c>
      <c r="H176" s="42">
        <f t="shared" si="27"/>
        <v>83</v>
      </c>
      <c r="I176" s="42">
        <f t="shared" si="28"/>
        <v>82</v>
      </c>
      <c r="J176" s="42" t="e">
        <f>LARGE(BD176:EG176,1)</f>
        <v>#NUM!</v>
      </c>
      <c r="K176" s="42" t="e">
        <f>LARGE(BD176:EG176,2)</f>
        <v>#NUM!</v>
      </c>
      <c r="L176" s="42" t="e">
        <f>LARGE(BD176:EG176,3)</f>
        <v>#NUM!</v>
      </c>
      <c r="M176" s="42" t="e">
        <f>LARGE(BD176:EG176,4)</f>
        <v>#NUM!</v>
      </c>
      <c r="N176" s="42">
        <f t="shared" si="29"/>
        <v>75</v>
      </c>
      <c r="O176" s="42">
        <f t="shared" si="30"/>
        <v>72</v>
      </c>
      <c r="P176" s="41">
        <f>AVERAGE(AB176:AO176,BD176:BK176,BN176:EG176)</f>
        <v>68.7</v>
      </c>
      <c r="Q176" s="5">
        <f>COUNT(AB176:AO176,BD176:BK176,BN176:EG176)</f>
        <v>10</v>
      </c>
      <c r="R176" s="5">
        <f>MAX(Z176:AO176,BD176:EG176)</f>
        <v>99</v>
      </c>
      <c r="S176" s="5">
        <f>MIN(AB176:AO176,BD176:EG176)</f>
        <v>34</v>
      </c>
      <c r="U176" s="5">
        <f t="shared" si="36"/>
        <v>75</v>
      </c>
      <c r="V176" s="5">
        <f t="shared" si="37"/>
        <v>72</v>
      </c>
      <c r="W176" s="5">
        <f>LARGE(AX176:EG176,5)</f>
        <v>0</v>
      </c>
      <c r="X176" s="5">
        <f>LARGE(AX176:EG176,6)</f>
        <v>0</v>
      </c>
      <c r="Z176" s="9">
        <v>0</v>
      </c>
      <c r="AA176" s="9">
        <v>0</v>
      </c>
      <c r="AB176" s="9">
        <v>58</v>
      </c>
      <c r="AC176" s="9">
        <v>48</v>
      </c>
      <c r="AD176" s="9">
        <v>72</v>
      </c>
      <c r="AE176" s="9">
        <v>86</v>
      </c>
      <c r="AF176" s="9">
        <v>83</v>
      </c>
      <c r="AG176" s="9">
        <v>75</v>
      </c>
      <c r="AH176" s="9">
        <v>82</v>
      </c>
      <c r="AI176" s="9">
        <v>99</v>
      </c>
      <c r="AJ176" s="9"/>
      <c r="AK176" s="9"/>
      <c r="AL176" s="9">
        <v>34</v>
      </c>
      <c r="AM176" s="9">
        <v>50</v>
      </c>
      <c r="AN176" s="9"/>
      <c r="AO176" s="9"/>
      <c r="AR176" s="56">
        <f t="shared" si="33"/>
        <v>68.7</v>
      </c>
      <c r="AU176" s="56" t="e">
        <f>AVERAGE(BN176:IV176)</f>
        <v>#DIV/0!</v>
      </c>
      <c r="AW176" s="99">
        <f>COUNT(BN176:IV176)</f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5"/>
      <c r="BE176" s="5"/>
      <c r="BF176" s="5"/>
      <c r="BG176" s="5"/>
      <c r="BH176" s="5"/>
      <c r="BI176" s="5"/>
      <c r="BJ176" s="5"/>
      <c r="BK176" s="5"/>
      <c r="BM176" s="56" t="s">
        <v>251</v>
      </c>
    </row>
    <row r="177" spans="1:65" ht="14.25">
      <c r="A177" s="39"/>
      <c r="B177" s="40" t="s">
        <v>88</v>
      </c>
      <c r="C177" s="40" t="s">
        <v>122</v>
      </c>
      <c r="D177" s="39">
        <v>2</v>
      </c>
      <c r="E177" s="41" t="e">
        <f t="shared" si="24"/>
        <v>#NUM!</v>
      </c>
      <c r="F177" s="42">
        <f t="shared" si="25"/>
        <v>86</v>
      </c>
      <c r="G177" s="42">
        <f t="shared" si="26"/>
        <v>84</v>
      </c>
      <c r="H177" s="42">
        <f t="shared" si="27"/>
        <v>72</v>
      </c>
      <c r="I177" s="42">
        <f t="shared" si="28"/>
        <v>72</v>
      </c>
      <c r="J177" s="42">
        <f>LARGE(BD177:EG177,1)</f>
        <v>57</v>
      </c>
      <c r="K177" s="42">
        <f>LARGE(BD177:EG177,2)</f>
        <v>32</v>
      </c>
      <c r="L177" s="42" t="e">
        <f>LARGE(BD177:EG177,3)</f>
        <v>#NUM!</v>
      </c>
      <c r="M177" s="42" t="e">
        <f>LARGE(BD177:EG177,4)</f>
        <v>#NUM!</v>
      </c>
      <c r="N177" s="42">
        <f t="shared" si="29"/>
        <v>0</v>
      </c>
      <c r="O177" s="42">
        <f t="shared" si="30"/>
        <v>0</v>
      </c>
      <c r="P177" s="41">
        <f>AVERAGE(AB177:AO177,BD177:BK177,BN177:EG177)</f>
        <v>67.16666666666667</v>
      </c>
      <c r="Q177" s="5">
        <f>COUNT(AB177:AO177,BD177:BK177,BN177:EG177)</f>
        <v>6</v>
      </c>
      <c r="R177" s="5">
        <f>MAX(Z177:AO177,BD177:EG177)</f>
        <v>86</v>
      </c>
      <c r="S177" s="5">
        <f>MIN(AB177:AO177,BD177:EG177)</f>
        <v>32</v>
      </c>
      <c r="U177" s="5">
        <f t="shared" si="36"/>
        <v>0</v>
      </c>
      <c r="V177" s="5">
        <f t="shared" si="37"/>
        <v>0</v>
      </c>
      <c r="W177" s="5">
        <f>LARGE(AX177:EG177,5)</f>
        <v>0</v>
      </c>
      <c r="X177" s="5">
        <f>LARGE(AX177:EG177,6)</f>
        <v>0</v>
      </c>
      <c r="Z177" s="9">
        <v>0</v>
      </c>
      <c r="AA177" s="9">
        <v>0</v>
      </c>
      <c r="AB177" s="9"/>
      <c r="AC177" s="9"/>
      <c r="AD177" s="9"/>
      <c r="AE177" s="9"/>
      <c r="AF177" s="9">
        <v>86</v>
      </c>
      <c r="AG177" s="9">
        <v>84</v>
      </c>
      <c r="AH177" s="9">
        <v>72</v>
      </c>
      <c r="AI177" s="9">
        <v>72</v>
      </c>
      <c r="AJ177" s="9"/>
      <c r="AK177" s="9"/>
      <c r="AL177" s="9"/>
      <c r="AM177" s="9"/>
      <c r="AN177" s="9"/>
      <c r="AO177" s="9"/>
      <c r="AR177" s="56">
        <f t="shared" si="33"/>
        <v>67.16666666666667</v>
      </c>
      <c r="AU177" s="56" t="e">
        <f>AVERAGE(BN177:IV177)</f>
        <v>#DIV/0!</v>
      </c>
      <c r="AW177" s="99">
        <f>COUNT(BN177:IV177)</f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5"/>
      <c r="BE177" s="5"/>
      <c r="BF177" s="5">
        <v>57</v>
      </c>
      <c r="BG177" s="5">
        <v>32</v>
      </c>
      <c r="BH177" s="5"/>
      <c r="BI177" s="5"/>
      <c r="BJ177" s="5"/>
      <c r="BK177" s="5"/>
      <c r="BM177" s="56" t="s">
        <v>251</v>
      </c>
    </row>
    <row r="178" spans="1:242" ht="14.25">
      <c r="A178" s="39"/>
      <c r="B178" s="40" t="s">
        <v>265</v>
      </c>
      <c r="C178" s="40" t="s">
        <v>46</v>
      </c>
      <c r="D178" s="39">
        <v>3</v>
      </c>
      <c r="E178" s="41" t="e">
        <f t="shared" si="24"/>
        <v>#NUM!</v>
      </c>
      <c r="F178" s="42">
        <f t="shared" si="25"/>
        <v>0</v>
      </c>
      <c r="G178" s="42">
        <f t="shared" si="26"/>
        <v>0</v>
      </c>
      <c r="H178" s="42" t="e">
        <f t="shared" si="27"/>
        <v>#NUM!</v>
      </c>
      <c r="I178" s="42" t="e">
        <f t="shared" si="28"/>
        <v>#NUM!</v>
      </c>
      <c r="J178" s="42">
        <f>LARGE(BD178:EG178,1)</f>
        <v>83</v>
      </c>
      <c r="K178" s="42">
        <f>LARGE(BD178:EG178,2)</f>
        <v>75</v>
      </c>
      <c r="L178" s="42">
        <f>LARGE(BD178:EG178,3)</f>
        <v>74</v>
      </c>
      <c r="M178" s="42">
        <f>LARGE(BD178:EG178,4)</f>
        <v>33</v>
      </c>
      <c r="N178" s="42" t="e">
        <f t="shared" si="29"/>
        <v>#NUM!</v>
      </c>
      <c r="O178" s="42" t="e">
        <f t="shared" si="30"/>
        <v>#NUM!</v>
      </c>
      <c r="P178" s="41">
        <f>AVERAGE(AB178:AO178,BD178:BK178,BN178:EG178)</f>
        <v>66.25</v>
      </c>
      <c r="Q178" s="5">
        <f>COUNT(AB178:AO178,BD178:BK178,BN178:EG178)</f>
        <v>4</v>
      </c>
      <c r="R178" s="5">
        <f>MAX(Z178:AO178,BD178:EG178)</f>
        <v>83</v>
      </c>
      <c r="S178" s="5">
        <f>MIN(AB178:AO178,BD178:EG178)</f>
        <v>33</v>
      </c>
      <c r="U178" s="5" t="e">
        <f t="shared" si="36"/>
        <v>#NUM!</v>
      </c>
      <c r="V178" s="5" t="e">
        <f t="shared" si="37"/>
        <v>#NUM!</v>
      </c>
      <c r="W178" s="5">
        <f>LARGE(AX178:EG178,5)</f>
        <v>0</v>
      </c>
      <c r="X178" s="5">
        <f>LARGE(AX178:EG178,6)</f>
        <v>0</v>
      </c>
      <c r="Z178" s="9">
        <v>0</v>
      </c>
      <c r="AA178" s="9">
        <v>0</v>
      </c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R178" s="56" t="e">
        <f t="shared" si="33"/>
        <v>#DIV/0!</v>
      </c>
      <c r="AU178" s="56">
        <f>AVERAGE(BN178:IV178)</f>
        <v>62.5</v>
      </c>
      <c r="AW178" s="99">
        <f>COUNT(BN178:IV178)</f>
        <v>6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5"/>
      <c r="BE178" s="5"/>
      <c r="BF178" s="5"/>
      <c r="BG178" s="5"/>
      <c r="BH178" s="5"/>
      <c r="BI178" s="5"/>
      <c r="BJ178" s="5"/>
      <c r="BK178" s="5"/>
      <c r="BM178" s="56" t="s">
        <v>250</v>
      </c>
      <c r="BN178" s="62">
        <v>83</v>
      </c>
      <c r="BO178" s="2">
        <v>75</v>
      </c>
      <c r="BP178" s="8">
        <v>33</v>
      </c>
      <c r="BQ178" s="2">
        <v>74</v>
      </c>
      <c r="IG178" s="80">
        <v>81</v>
      </c>
      <c r="IH178" s="66">
        <v>29</v>
      </c>
    </row>
    <row r="179" spans="1:65" ht="14.25">
      <c r="A179" s="39"/>
      <c r="B179" s="40" t="s">
        <v>216</v>
      </c>
      <c r="C179" s="40" t="s">
        <v>122</v>
      </c>
      <c r="D179" s="39" t="s">
        <v>146</v>
      </c>
      <c r="E179" s="41" t="e">
        <f t="shared" si="24"/>
        <v>#NUM!</v>
      </c>
      <c r="F179" s="42">
        <f t="shared" si="25"/>
        <v>81</v>
      </c>
      <c r="G179" s="42">
        <f t="shared" si="26"/>
        <v>73</v>
      </c>
      <c r="H179" s="42">
        <f t="shared" si="27"/>
        <v>71</v>
      </c>
      <c r="I179" s="42">
        <f t="shared" si="28"/>
        <v>37</v>
      </c>
      <c r="J179" s="42" t="e">
        <f>LARGE(BD179:EG179,1)</f>
        <v>#NUM!</v>
      </c>
      <c r="K179" s="42" t="e">
        <f>LARGE(BD179:EG179,2)</f>
        <v>#NUM!</v>
      </c>
      <c r="L179" s="42" t="e">
        <f>LARGE(BD179:EG179,3)</f>
        <v>#NUM!</v>
      </c>
      <c r="M179" s="42" t="e">
        <f>LARGE(BD179:EG179,4)</f>
        <v>#NUM!</v>
      </c>
      <c r="N179" s="42">
        <f t="shared" si="29"/>
        <v>0</v>
      </c>
      <c r="O179" s="42">
        <f t="shared" si="30"/>
        <v>0</v>
      </c>
      <c r="P179" s="41">
        <f>AVERAGE(AB179:AO179,BD179:BK179,BN179:EG179)</f>
        <v>65.5</v>
      </c>
      <c r="Q179" s="5">
        <f>COUNT(AB179:AO179,BD179:BK179,BN179:EG179)</f>
        <v>4</v>
      </c>
      <c r="R179" s="5">
        <f>MAX(Z179:AO179,BD179:EG179)</f>
        <v>81</v>
      </c>
      <c r="S179" s="5">
        <f>MIN(AB179:AO179,BD179:EG179)</f>
        <v>37</v>
      </c>
      <c r="U179" s="5">
        <f t="shared" si="36"/>
        <v>0</v>
      </c>
      <c r="V179" s="5">
        <f t="shared" si="37"/>
        <v>0</v>
      </c>
      <c r="W179" s="5">
        <f>LARGE(AX179:EG179,5)</f>
        <v>0</v>
      </c>
      <c r="X179" s="5">
        <f>LARGE(AX179:EG179,6)</f>
        <v>0</v>
      </c>
      <c r="Z179" s="9">
        <v>0</v>
      </c>
      <c r="AA179" s="9">
        <v>0</v>
      </c>
      <c r="AB179" s="9"/>
      <c r="AC179" s="9"/>
      <c r="AD179" s="9"/>
      <c r="AE179" s="9"/>
      <c r="AF179" s="9">
        <v>37</v>
      </c>
      <c r="AG179" s="9">
        <v>71</v>
      </c>
      <c r="AH179" s="9">
        <v>73</v>
      </c>
      <c r="AI179" s="9">
        <v>81</v>
      </c>
      <c r="AJ179" s="9"/>
      <c r="AK179" s="9"/>
      <c r="AL179" s="9"/>
      <c r="AM179" s="9"/>
      <c r="AN179" s="9"/>
      <c r="AO179" s="9"/>
      <c r="AR179" s="56">
        <f t="shared" si="33"/>
        <v>65.5</v>
      </c>
      <c r="AU179" s="56" t="e">
        <f>AVERAGE(BN179:IV179)</f>
        <v>#DIV/0!</v>
      </c>
      <c r="AW179" s="99">
        <f>COUNT(BN179:IV179)</f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5"/>
      <c r="BE179" s="5"/>
      <c r="BF179" s="5"/>
      <c r="BG179" s="5"/>
      <c r="BH179" s="5"/>
      <c r="BI179" s="5"/>
      <c r="BJ179" s="5"/>
      <c r="BK179" s="5"/>
      <c r="BM179" s="56" t="s">
        <v>251</v>
      </c>
    </row>
    <row r="180" spans="1:65" ht="14.25">
      <c r="A180" s="39"/>
      <c r="B180" s="40" t="s">
        <v>215</v>
      </c>
      <c r="C180" s="40" t="s">
        <v>119</v>
      </c>
      <c r="D180" s="39" t="s">
        <v>146</v>
      </c>
      <c r="E180" s="41" t="e">
        <f t="shared" si="24"/>
        <v>#NUM!</v>
      </c>
      <c r="F180" s="42">
        <f t="shared" si="25"/>
        <v>76</v>
      </c>
      <c r="G180" s="42">
        <f t="shared" si="26"/>
        <v>68</v>
      </c>
      <c r="H180" s="42">
        <f t="shared" si="27"/>
        <v>66</v>
      </c>
      <c r="I180" s="42">
        <f t="shared" si="28"/>
        <v>48</v>
      </c>
      <c r="J180" s="42" t="e">
        <f>LARGE(BD180:EG180,1)</f>
        <v>#NUM!</v>
      </c>
      <c r="K180" s="42" t="e">
        <f>LARGE(BD180:EG180,2)</f>
        <v>#NUM!</v>
      </c>
      <c r="L180" s="42" t="e">
        <f>LARGE(BD180:EG180,3)</f>
        <v>#NUM!</v>
      </c>
      <c r="M180" s="42" t="e">
        <f>LARGE(BD180:EG180,4)</f>
        <v>#NUM!</v>
      </c>
      <c r="N180" s="42">
        <f t="shared" si="29"/>
        <v>0</v>
      </c>
      <c r="O180" s="42">
        <f t="shared" si="30"/>
        <v>0</v>
      </c>
      <c r="P180" s="41">
        <f>AVERAGE(AB180:AO180,BD180:BK180,BN180:EG180)</f>
        <v>64.5</v>
      </c>
      <c r="Q180" s="5">
        <f>COUNT(AB180:AO180,BD180:BK180,BN180:EG180)</f>
        <v>4</v>
      </c>
      <c r="R180" s="5">
        <f>MAX(Z180:AO180,BD180:EG180)</f>
        <v>76</v>
      </c>
      <c r="S180" s="5">
        <f>MIN(AB180:AO180,BD180:EG180)</f>
        <v>48</v>
      </c>
      <c r="U180" s="5">
        <f t="shared" si="36"/>
        <v>0</v>
      </c>
      <c r="V180" s="5">
        <f t="shared" si="37"/>
        <v>0</v>
      </c>
      <c r="W180" s="5">
        <f>LARGE(AX180:EG180,5)</f>
        <v>0</v>
      </c>
      <c r="X180" s="5">
        <f>LARGE(AX180:EG180,6)</f>
        <v>0</v>
      </c>
      <c r="Z180" s="9">
        <v>0</v>
      </c>
      <c r="AA180" s="9">
        <v>0</v>
      </c>
      <c r="AB180" s="9"/>
      <c r="AC180" s="9"/>
      <c r="AD180" s="9"/>
      <c r="AE180" s="9"/>
      <c r="AF180" s="9">
        <v>68</v>
      </c>
      <c r="AG180" s="9">
        <v>48</v>
      </c>
      <c r="AH180" s="9">
        <v>76</v>
      </c>
      <c r="AI180" s="9">
        <v>66</v>
      </c>
      <c r="AJ180" s="9"/>
      <c r="AK180" s="9"/>
      <c r="AL180" s="9"/>
      <c r="AM180" s="9"/>
      <c r="AN180" s="9"/>
      <c r="AO180" s="9"/>
      <c r="AR180" s="56">
        <f t="shared" si="33"/>
        <v>64.5</v>
      </c>
      <c r="AU180" s="56" t="e">
        <f>AVERAGE(BN180:IV180)</f>
        <v>#DIV/0!</v>
      </c>
      <c r="AW180" s="99">
        <f>COUNT(BN180:IV180)</f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5"/>
      <c r="BE180" s="5"/>
      <c r="BF180" s="5"/>
      <c r="BG180" s="5"/>
      <c r="BH180" s="5"/>
      <c r="BI180" s="5"/>
      <c r="BJ180" s="5"/>
      <c r="BK180" s="5"/>
      <c r="BM180" s="56" t="s">
        <v>250</v>
      </c>
    </row>
    <row r="181" spans="1:65" ht="14.25">
      <c r="A181" s="39"/>
      <c r="B181" s="40" t="s">
        <v>291</v>
      </c>
      <c r="C181" s="40" t="s">
        <v>27</v>
      </c>
      <c r="D181" s="39">
        <v>3</v>
      </c>
      <c r="E181" s="41" t="e">
        <f t="shared" si="24"/>
        <v>#NUM!</v>
      </c>
      <c r="F181" s="42">
        <f t="shared" si="25"/>
        <v>0</v>
      </c>
      <c r="G181" s="42">
        <f t="shared" si="26"/>
        <v>0</v>
      </c>
      <c r="H181" s="42" t="e">
        <f t="shared" si="27"/>
        <v>#NUM!</v>
      </c>
      <c r="I181" s="42" t="e">
        <f t="shared" si="28"/>
        <v>#NUM!</v>
      </c>
      <c r="J181" s="42">
        <f>LARGE(BD181:EG181,1)</f>
        <v>67</v>
      </c>
      <c r="K181" s="42">
        <f>LARGE(BD181:EG181,2)</f>
        <v>61</v>
      </c>
      <c r="L181" s="42" t="e">
        <f>LARGE(BD181:EG181,3)</f>
        <v>#NUM!</v>
      </c>
      <c r="M181" s="42" t="e">
        <f>LARGE(BD181:EG181,4)</f>
        <v>#NUM!</v>
      </c>
      <c r="N181" s="42" t="e">
        <f t="shared" si="29"/>
        <v>#NUM!</v>
      </c>
      <c r="O181" s="42" t="e">
        <f t="shared" si="30"/>
        <v>#NUM!</v>
      </c>
      <c r="P181" s="41">
        <f>AVERAGE(AB181:AO181,BD181:BK181,BN181:EG181)</f>
        <v>64</v>
      </c>
      <c r="Q181" s="5">
        <f>COUNT(AB181:AO181,BD181:BK181,BN181:EG181)</f>
        <v>2</v>
      </c>
      <c r="R181" s="5">
        <f>MAX(Z181:AO181,BD181:EG181)</f>
        <v>67</v>
      </c>
      <c r="S181" s="5">
        <f>MIN(AB181:AO181,BD181:EG181)</f>
        <v>61</v>
      </c>
      <c r="U181" s="5" t="e">
        <f t="shared" si="36"/>
        <v>#NUM!</v>
      </c>
      <c r="V181" s="5" t="e">
        <f t="shared" si="37"/>
        <v>#NUM!</v>
      </c>
      <c r="W181" s="5">
        <f>LARGE(AX181:EG181,5)</f>
        <v>0</v>
      </c>
      <c r="X181" s="5">
        <f>LARGE(AX181:EG181,6)</f>
        <v>0</v>
      </c>
      <c r="Z181" s="9">
        <v>0</v>
      </c>
      <c r="AA181" s="9">
        <v>0</v>
      </c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R181" s="56">
        <f t="shared" si="33"/>
        <v>64</v>
      </c>
      <c r="AU181" s="56" t="e">
        <f>AVERAGE(BN181:IV181)</f>
        <v>#DIV/0!</v>
      </c>
      <c r="AW181" s="99">
        <f>COUNT(BN181:IV181)</f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5">
        <v>67</v>
      </c>
      <c r="BE181" s="5">
        <v>61</v>
      </c>
      <c r="BF181" s="5"/>
      <c r="BG181" s="5"/>
      <c r="BH181" s="5"/>
      <c r="BI181" s="5"/>
      <c r="BJ181" s="5"/>
      <c r="BK181" s="5"/>
      <c r="BM181" s="56" t="s">
        <v>250</v>
      </c>
    </row>
    <row r="182" spans="1:255" ht="14.25">
      <c r="A182" s="39"/>
      <c r="B182" s="40" t="s">
        <v>311</v>
      </c>
      <c r="C182" s="40" t="s">
        <v>118</v>
      </c>
      <c r="D182" s="39">
        <v>3</v>
      </c>
      <c r="E182" s="41" t="e">
        <f t="shared" si="24"/>
        <v>#NUM!</v>
      </c>
      <c r="F182" s="42">
        <f t="shared" si="25"/>
        <v>0</v>
      </c>
      <c r="G182" s="42">
        <f t="shared" si="26"/>
        <v>0</v>
      </c>
      <c r="H182" s="42" t="e">
        <f t="shared" si="27"/>
        <v>#NUM!</v>
      </c>
      <c r="I182" s="42" t="e">
        <f t="shared" si="28"/>
        <v>#NUM!</v>
      </c>
      <c r="J182" s="42">
        <f>LARGE(BD182:EG182,1)</f>
        <v>99</v>
      </c>
      <c r="K182" s="42">
        <f>LARGE(BD182:EG182,2)</f>
        <v>71</v>
      </c>
      <c r="L182" s="42">
        <f>LARGE(BD182:EG182,3)</f>
        <v>57</v>
      </c>
      <c r="M182" s="42">
        <f>LARGE(BD182:EG182,4)</f>
        <v>28</v>
      </c>
      <c r="N182" s="42" t="e">
        <f t="shared" si="29"/>
        <v>#NUM!</v>
      </c>
      <c r="O182" s="42" t="e">
        <f t="shared" si="30"/>
        <v>#NUM!</v>
      </c>
      <c r="P182" s="41">
        <f>AVERAGE(AB182:AO182,BD182:BK182,BN182:EG182)</f>
        <v>63.75</v>
      </c>
      <c r="Q182" s="5">
        <f>COUNT(AB182:AO182,BD182:BK182,BN182:EG182)</f>
        <v>4</v>
      </c>
      <c r="R182" s="5">
        <f>MAX(Z182:AO182,BD182:EG182)</f>
        <v>99</v>
      </c>
      <c r="S182" s="5">
        <f>MIN(AB182:AO182,BD182:EG182)</f>
        <v>28</v>
      </c>
      <c r="U182" s="5" t="e">
        <f t="shared" si="36"/>
        <v>#NUM!</v>
      </c>
      <c r="V182" s="5" t="e">
        <f t="shared" si="37"/>
        <v>#NUM!</v>
      </c>
      <c r="W182" s="5">
        <f>LARGE(AX182:EG182,5)</f>
        <v>0</v>
      </c>
      <c r="X182" s="5">
        <f>LARGE(AX182:EG182,6)</f>
        <v>0</v>
      </c>
      <c r="Z182" s="9">
        <v>0</v>
      </c>
      <c r="AA182" s="9">
        <v>0</v>
      </c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R182" s="56">
        <f t="shared" si="33"/>
        <v>42.5</v>
      </c>
      <c r="AU182" s="56">
        <f>AVERAGE(BN182:IV182)</f>
        <v>77</v>
      </c>
      <c r="AW182" s="99">
        <f>COUNT(BN182:IV182)</f>
        <v>3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5"/>
      <c r="BE182" s="5"/>
      <c r="BF182" s="5"/>
      <c r="BG182" s="5"/>
      <c r="BH182" s="5">
        <v>57</v>
      </c>
      <c r="BI182" s="5">
        <v>28</v>
      </c>
      <c r="BJ182" s="5"/>
      <c r="BK182" s="5"/>
      <c r="BM182" s="56" t="s">
        <v>250</v>
      </c>
      <c r="CP182" s="62">
        <v>71</v>
      </c>
      <c r="CQ182" s="2">
        <v>99</v>
      </c>
      <c r="IU182" s="67">
        <v>61</v>
      </c>
    </row>
    <row r="183" spans="1:65" ht="14.25">
      <c r="A183" s="39"/>
      <c r="B183" s="40" t="s">
        <v>177</v>
      </c>
      <c r="C183" s="40" t="s">
        <v>167</v>
      </c>
      <c r="D183" s="39">
        <v>3</v>
      </c>
      <c r="E183" s="41" t="e">
        <f t="shared" si="24"/>
        <v>#NUM!</v>
      </c>
      <c r="F183" s="42">
        <f t="shared" si="25"/>
        <v>64</v>
      </c>
      <c r="G183" s="42">
        <f t="shared" si="26"/>
        <v>54</v>
      </c>
      <c r="H183" s="42">
        <f t="shared" si="27"/>
        <v>41</v>
      </c>
      <c r="I183" s="42">
        <f t="shared" si="28"/>
        <v>33</v>
      </c>
      <c r="J183" s="42">
        <f>LARGE(BD183:EG183,1)</f>
        <v>105</v>
      </c>
      <c r="K183" s="42">
        <f>LARGE(BD183:EG183,2)</f>
        <v>80</v>
      </c>
      <c r="L183" s="42" t="e">
        <f>LARGE(BD183:EG183,3)</f>
        <v>#NUM!</v>
      </c>
      <c r="M183" s="42" t="e">
        <f>LARGE(BD183:EG183,4)</f>
        <v>#NUM!</v>
      </c>
      <c r="N183" s="42">
        <f t="shared" si="29"/>
        <v>0</v>
      </c>
      <c r="O183" s="42">
        <f t="shared" si="30"/>
        <v>0</v>
      </c>
      <c r="P183" s="41">
        <f>AVERAGE(AB183:AO183,BD183:BK183,BN183:EG183)</f>
        <v>62.833333333333336</v>
      </c>
      <c r="Q183" s="5">
        <f>COUNT(AB183:AO183,BD183:BK183,BN183:EG183)</f>
        <v>6</v>
      </c>
      <c r="R183" s="5">
        <f>MAX(Z183:AO183,BD183:EG183)</f>
        <v>105</v>
      </c>
      <c r="S183" s="5">
        <f>MIN(AB183:AO183,BD183:EG183)</f>
        <v>33</v>
      </c>
      <c r="U183" s="5">
        <f t="shared" si="36"/>
        <v>0</v>
      </c>
      <c r="V183" s="5">
        <f t="shared" si="37"/>
        <v>0</v>
      </c>
      <c r="W183" s="5">
        <f>LARGE(AX183:EG183,5)</f>
        <v>0</v>
      </c>
      <c r="X183" s="5">
        <f>LARGE(AX183:EG183,6)</f>
        <v>0</v>
      </c>
      <c r="Z183" s="9">
        <v>0</v>
      </c>
      <c r="AA183" s="9">
        <v>0</v>
      </c>
      <c r="AB183" s="9">
        <v>64</v>
      </c>
      <c r="AC183" s="9">
        <v>54</v>
      </c>
      <c r="AD183" s="9">
        <v>41</v>
      </c>
      <c r="AE183" s="9">
        <v>33</v>
      </c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R183" s="56">
        <f t="shared" si="33"/>
        <v>62.833333333333336</v>
      </c>
      <c r="AU183" s="56" t="e">
        <f>AVERAGE(BN183:IV183)</f>
        <v>#DIV/0!</v>
      </c>
      <c r="AW183" s="99">
        <f>COUNT(BN183:IV183)</f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5"/>
      <c r="BE183" s="5"/>
      <c r="BF183" s="5">
        <v>80</v>
      </c>
      <c r="BG183" s="5">
        <v>105</v>
      </c>
      <c r="BH183" s="5"/>
      <c r="BI183" s="5"/>
      <c r="BJ183" s="5"/>
      <c r="BK183" s="5"/>
      <c r="BM183" s="56" t="s">
        <v>251</v>
      </c>
    </row>
    <row r="184" spans="1:65" ht="14.25">
      <c r="A184" s="39"/>
      <c r="B184" s="40" t="s">
        <v>155</v>
      </c>
      <c r="C184" s="40" t="s">
        <v>117</v>
      </c>
      <c r="D184" s="39" t="s">
        <v>146</v>
      </c>
      <c r="E184" s="41" t="e">
        <f t="shared" si="24"/>
        <v>#NUM!</v>
      </c>
      <c r="F184" s="42">
        <f t="shared" si="25"/>
        <v>0</v>
      </c>
      <c r="G184" s="42">
        <f t="shared" si="26"/>
        <v>0</v>
      </c>
      <c r="H184" s="42" t="e">
        <f t="shared" si="27"/>
        <v>#NUM!</v>
      </c>
      <c r="I184" s="42" t="e">
        <f t="shared" si="28"/>
        <v>#NUM!</v>
      </c>
      <c r="J184" s="42">
        <f>LARGE(BD184:EG184,1)</f>
        <v>118</v>
      </c>
      <c r="K184" s="42">
        <f>LARGE(BD184:EG184,2)</f>
        <v>63</v>
      </c>
      <c r="L184" s="42">
        <f>LARGE(BD184:EG184,3)</f>
        <v>60</v>
      </c>
      <c r="M184" s="42">
        <f>LARGE(BD184:EG184,4)</f>
        <v>60</v>
      </c>
      <c r="N184" s="42" t="e">
        <f t="shared" si="29"/>
        <v>#NUM!</v>
      </c>
      <c r="O184" s="42" t="e">
        <f t="shared" si="30"/>
        <v>#NUM!</v>
      </c>
      <c r="P184" s="41">
        <f>AVERAGE(AB184:AO184,BD184:BK184,BN184:EG184)</f>
        <v>60.666666666666664</v>
      </c>
      <c r="Q184" s="5">
        <f>COUNT(AB184:AO184,BD184:BK184,BN184:EG184)</f>
        <v>6</v>
      </c>
      <c r="R184" s="5">
        <f>MAX(Z184:AO184,BD184:EG184)</f>
        <v>118</v>
      </c>
      <c r="S184" s="5">
        <f>MIN(AB184:AO184,BD184:EG184)</f>
        <v>20</v>
      </c>
      <c r="U184" s="5" t="e">
        <f t="shared" si="36"/>
        <v>#NUM!</v>
      </c>
      <c r="V184" s="5" t="e">
        <f t="shared" si="37"/>
        <v>#NUM!</v>
      </c>
      <c r="W184" s="5">
        <f>LARGE(AX184:EG184,5)</f>
        <v>43</v>
      </c>
      <c r="X184" s="5">
        <f>LARGE(AX184:EG184,6)</f>
        <v>20</v>
      </c>
      <c r="Z184" s="9">
        <v>0</v>
      </c>
      <c r="AA184" s="9">
        <v>0</v>
      </c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R184" s="56">
        <f t="shared" si="33"/>
        <v>60.666666666666664</v>
      </c>
      <c r="AU184" s="56" t="e">
        <f>AVERAGE(BN184:IV184)</f>
        <v>#DIV/0!</v>
      </c>
      <c r="AW184" s="99">
        <f>COUNT(BN184:IV184)</f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5"/>
      <c r="BE184" s="5"/>
      <c r="BF184" s="5">
        <v>118</v>
      </c>
      <c r="BG184" s="5">
        <v>43</v>
      </c>
      <c r="BH184" s="5">
        <v>20</v>
      </c>
      <c r="BI184" s="5">
        <v>60</v>
      </c>
      <c r="BJ184" s="5">
        <v>60</v>
      </c>
      <c r="BK184" s="5">
        <v>63</v>
      </c>
      <c r="BM184" s="56" t="s">
        <v>250</v>
      </c>
    </row>
    <row r="185" spans="1:65" ht="14.25">
      <c r="A185" s="39"/>
      <c r="B185" s="40" t="s">
        <v>194</v>
      </c>
      <c r="C185" s="40" t="s">
        <v>197</v>
      </c>
      <c r="D185" s="39">
        <v>3</v>
      </c>
      <c r="E185" s="41" t="e">
        <f t="shared" si="24"/>
        <v>#NUM!</v>
      </c>
      <c r="F185" s="42">
        <f t="shared" si="25"/>
        <v>89</v>
      </c>
      <c r="G185" s="42">
        <f t="shared" si="26"/>
        <v>88</v>
      </c>
      <c r="H185" s="42">
        <f t="shared" si="27"/>
        <v>57</v>
      </c>
      <c r="I185" s="42">
        <f t="shared" si="28"/>
        <v>55</v>
      </c>
      <c r="J185" s="42" t="e">
        <f>LARGE(BD185:EG185,1)</f>
        <v>#NUM!</v>
      </c>
      <c r="K185" s="42" t="e">
        <f>LARGE(BD185:EG185,2)</f>
        <v>#NUM!</v>
      </c>
      <c r="L185" s="42" t="e">
        <f>LARGE(BD185:EG185,3)</f>
        <v>#NUM!</v>
      </c>
      <c r="M185" s="42" t="e">
        <f>LARGE(BD185:EG185,4)</f>
        <v>#NUM!</v>
      </c>
      <c r="N185" s="42">
        <f t="shared" si="29"/>
        <v>38</v>
      </c>
      <c r="O185" s="42">
        <f t="shared" si="30"/>
        <v>30</v>
      </c>
      <c r="P185" s="41">
        <f>AVERAGE(AB185:AO185,BD185:BK185,BN185:EG185)</f>
        <v>59.5</v>
      </c>
      <c r="Q185" s="5">
        <f>COUNT(AB185:AO185,BD185:BK185,BN185:EG185)</f>
        <v>6</v>
      </c>
      <c r="R185" s="5">
        <f>MAX(Z185:AO185,BD185:EG185)</f>
        <v>89</v>
      </c>
      <c r="S185" s="5">
        <f>MIN(AB185:AO185,BD185:EG185)</f>
        <v>30</v>
      </c>
      <c r="U185" s="5">
        <f t="shared" si="36"/>
        <v>38</v>
      </c>
      <c r="V185" s="5">
        <f t="shared" si="37"/>
        <v>30</v>
      </c>
      <c r="W185" s="5">
        <f>LARGE(AX185:EG185,5)</f>
        <v>0</v>
      </c>
      <c r="X185" s="5">
        <f>LARGE(AX185:EG185,6)</f>
        <v>0</v>
      </c>
      <c r="Z185" s="9">
        <v>0</v>
      </c>
      <c r="AA185" s="9">
        <v>0</v>
      </c>
      <c r="AB185" s="9"/>
      <c r="AC185" s="9"/>
      <c r="AD185" s="9">
        <v>88</v>
      </c>
      <c r="AE185" s="9">
        <v>89</v>
      </c>
      <c r="AF185" s="9">
        <v>57</v>
      </c>
      <c r="AG185" s="9">
        <v>38</v>
      </c>
      <c r="AH185" s="9">
        <v>55</v>
      </c>
      <c r="AI185" s="9">
        <v>30</v>
      </c>
      <c r="AJ185" s="9"/>
      <c r="AK185" s="9"/>
      <c r="AL185" s="9"/>
      <c r="AM185" s="9"/>
      <c r="AN185" s="9"/>
      <c r="AO185" s="9"/>
      <c r="AR185" s="56">
        <f t="shared" si="33"/>
        <v>59.5</v>
      </c>
      <c r="AU185" s="56" t="e">
        <f>AVERAGE(BN185:IV185)</f>
        <v>#DIV/0!</v>
      </c>
      <c r="AW185" s="99">
        <f>COUNT(BN185:IV185)</f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5"/>
      <c r="BE185" s="5"/>
      <c r="BF185" s="5"/>
      <c r="BG185" s="5"/>
      <c r="BH185" s="5"/>
      <c r="BI185" s="5"/>
      <c r="BJ185" s="5"/>
      <c r="BK185" s="5"/>
      <c r="BM185" s="56" t="s">
        <v>251</v>
      </c>
    </row>
    <row r="186" spans="1:65" ht="14.25">
      <c r="A186" s="39"/>
      <c r="B186" s="40" t="s">
        <v>316</v>
      </c>
      <c r="C186" s="40" t="s">
        <v>231</v>
      </c>
      <c r="D186" s="39">
        <v>3</v>
      </c>
      <c r="E186" s="41" t="e">
        <f t="shared" si="24"/>
        <v>#NUM!</v>
      </c>
      <c r="F186" s="42">
        <f t="shared" si="25"/>
        <v>0</v>
      </c>
      <c r="G186" s="42">
        <f t="shared" si="26"/>
        <v>0</v>
      </c>
      <c r="H186" s="42" t="e">
        <f t="shared" si="27"/>
        <v>#NUM!</v>
      </c>
      <c r="I186" s="42" t="e">
        <f t="shared" si="28"/>
        <v>#NUM!</v>
      </c>
      <c r="J186" s="42">
        <f>LARGE(BD186:EG186,1)</f>
        <v>64</v>
      </c>
      <c r="K186" s="42">
        <f>LARGE(BD186:EG186,2)</f>
        <v>55</v>
      </c>
      <c r="L186" s="42" t="e">
        <f>LARGE(BD186:EG186,3)</f>
        <v>#NUM!</v>
      </c>
      <c r="M186" s="42" t="e">
        <f>LARGE(BD186:EG186,4)</f>
        <v>#NUM!</v>
      </c>
      <c r="N186" s="42" t="e">
        <f t="shared" si="29"/>
        <v>#NUM!</v>
      </c>
      <c r="O186" s="42" t="e">
        <f t="shared" si="30"/>
        <v>#NUM!</v>
      </c>
      <c r="P186" s="41">
        <f>AVERAGE(AB186:AO186,BD186:BK186,BN186:EG186)</f>
        <v>59.5</v>
      </c>
      <c r="Q186" s="5">
        <f>COUNT(AB186:AO186,BD186:BK186,BN186:EG186)</f>
        <v>2</v>
      </c>
      <c r="R186" s="5">
        <f>MAX(Z186:AO186,BD186:EG186)</f>
        <v>64</v>
      </c>
      <c r="S186" s="5">
        <f>MIN(AB186:AO186,BD186:EG186)</f>
        <v>55</v>
      </c>
      <c r="U186" s="5" t="e">
        <f t="shared" si="36"/>
        <v>#NUM!</v>
      </c>
      <c r="V186" s="5" t="e">
        <f t="shared" si="37"/>
        <v>#NUM!</v>
      </c>
      <c r="W186" s="5">
        <f>LARGE(AX186:EG186,5)</f>
        <v>0</v>
      </c>
      <c r="X186" s="5">
        <f>LARGE(AX186:EG186,6)</f>
        <v>0</v>
      </c>
      <c r="Z186" s="9">
        <v>0</v>
      </c>
      <c r="AA186" s="9">
        <v>0</v>
      </c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R186" s="56">
        <f t="shared" si="33"/>
        <v>59.5</v>
      </c>
      <c r="AU186" s="56" t="e">
        <f>AVERAGE(BN186:IV186)</f>
        <v>#DIV/0!</v>
      </c>
      <c r="AW186" s="99">
        <f>COUNT(BN186:IV186)</f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5"/>
      <c r="BE186" s="5"/>
      <c r="BF186" s="5"/>
      <c r="BG186" s="5"/>
      <c r="BH186" s="5">
        <v>64</v>
      </c>
      <c r="BI186" s="5">
        <v>55</v>
      </c>
      <c r="BJ186" s="5"/>
      <c r="BK186" s="5"/>
      <c r="BM186" s="56" t="s">
        <v>250</v>
      </c>
    </row>
    <row r="187" spans="1:65" ht="14.25">
      <c r="A187" s="39"/>
      <c r="B187" s="40" t="s">
        <v>140</v>
      </c>
      <c r="C187" s="40" t="s">
        <v>167</v>
      </c>
      <c r="D187" s="39">
        <v>3</v>
      </c>
      <c r="E187" s="41" t="e">
        <f t="shared" si="24"/>
        <v>#NUM!</v>
      </c>
      <c r="F187" s="42">
        <f t="shared" si="25"/>
        <v>85</v>
      </c>
      <c r="G187" s="42">
        <f t="shared" si="26"/>
        <v>77</v>
      </c>
      <c r="H187" s="42">
        <f t="shared" si="27"/>
        <v>72</v>
      </c>
      <c r="I187" s="42">
        <f t="shared" si="28"/>
        <v>67</v>
      </c>
      <c r="J187" s="42" t="e">
        <f>LARGE(BD187:EG187,1)</f>
        <v>#NUM!</v>
      </c>
      <c r="K187" s="42" t="e">
        <f>LARGE(BD187:EG187,2)</f>
        <v>#NUM!</v>
      </c>
      <c r="L187" s="42" t="e">
        <f>LARGE(BD187:EG187,3)</f>
        <v>#NUM!</v>
      </c>
      <c r="M187" s="42" t="e">
        <f>LARGE(BD187:EG187,4)</f>
        <v>#NUM!</v>
      </c>
      <c r="N187" s="42">
        <f t="shared" si="29"/>
        <v>60</v>
      </c>
      <c r="O187" s="42">
        <f t="shared" si="30"/>
        <v>58</v>
      </c>
      <c r="P187" s="41">
        <f>AVERAGE(AB187:AO187,BD187:BK187,BN187:EG187)</f>
        <v>58.9</v>
      </c>
      <c r="Q187" s="5">
        <f>COUNT(AB187:AO187,BD187:BK187,BN187:EG187)</f>
        <v>10</v>
      </c>
      <c r="R187" s="5">
        <f>MAX(Z187:AO187,BD187:EG187)</f>
        <v>85</v>
      </c>
      <c r="S187" s="5">
        <f>MIN(AB187:AO187,BD187:EG187)</f>
        <v>29</v>
      </c>
      <c r="U187" s="5">
        <f t="shared" si="36"/>
        <v>60</v>
      </c>
      <c r="V187" s="5">
        <f t="shared" si="37"/>
        <v>58</v>
      </c>
      <c r="W187" s="5">
        <f>LARGE(AX187:EG187,5)</f>
        <v>0</v>
      </c>
      <c r="X187" s="5">
        <f>LARGE(AX187:EG187,6)</f>
        <v>0</v>
      </c>
      <c r="Z187" s="9">
        <v>0</v>
      </c>
      <c r="AA187" s="9">
        <v>0</v>
      </c>
      <c r="AB187" s="9">
        <v>29</v>
      </c>
      <c r="AC187" s="9">
        <v>58</v>
      </c>
      <c r="AD187" s="9">
        <v>85</v>
      </c>
      <c r="AE187" s="9">
        <v>47</v>
      </c>
      <c r="AF187" s="9">
        <v>58</v>
      </c>
      <c r="AG187" s="9">
        <v>60</v>
      </c>
      <c r="AH187" s="9">
        <v>67</v>
      </c>
      <c r="AI187" s="9">
        <v>72</v>
      </c>
      <c r="AJ187" s="9"/>
      <c r="AK187" s="9"/>
      <c r="AL187" s="9">
        <v>36</v>
      </c>
      <c r="AM187" s="9">
        <v>77</v>
      </c>
      <c r="AN187" s="9"/>
      <c r="AO187" s="9"/>
      <c r="AR187" s="56">
        <f t="shared" si="33"/>
        <v>58.9</v>
      </c>
      <c r="AU187" s="56" t="e">
        <f>AVERAGE(BN187:IV187)</f>
        <v>#DIV/0!</v>
      </c>
      <c r="AW187" s="99">
        <f>COUNT(BN187:IV187)</f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5"/>
      <c r="BE187" s="5"/>
      <c r="BF187" s="5"/>
      <c r="BG187" s="5"/>
      <c r="BH187" s="5"/>
      <c r="BI187" s="5"/>
      <c r="BJ187" s="5"/>
      <c r="BK187" s="5"/>
      <c r="BM187" s="56" t="s">
        <v>251</v>
      </c>
    </row>
    <row r="188" spans="1:65" ht="14.25">
      <c r="A188" s="39"/>
      <c r="B188" s="40" t="s">
        <v>190</v>
      </c>
      <c r="C188" s="40"/>
      <c r="D188" s="39">
        <v>3</v>
      </c>
      <c r="E188" s="41" t="e">
        <f t="shared" si="24"/>
        <v>#NUM!</v>
      </c>
      <c r="F188" s="42">
        <f t="shared" si="25"/>
        <v>64</v>
      </c>
      <c r="G188" s="42">
        <f t="shared" si="26"/>
        <v>51</v>
      </c>
      <c r="H188" s="42">
        <f t="shared" si="27"/>
        <v>0</v>
      </c>
      <c r="I188" s="42">
        <f t="shared" si="28"/>
        <v>0</v>
      </c>
      <c r="J188" s="42" t="e">
        <f>LARGE(BD188:EG188,1)</f>
        <v>#NUM!</v>
      </c>
      <c r="K188" s="42" t="e">
        <f>LARGE(BD188:EG188,2)</f>
        <v>#NUM!</v>
      </c>
      <c r="L188" s="42" t="e">
        <f>LARGE(BD188:EG188,3)</f>
        <v>#NUM!</v>
      </c>
      <c r="M188" s="42" t="e">
        <f>LARGE(BD188:EG188,4)</f>
        <v>#NUM!</v>
      </c>
      <c r="N188" s="42" t="e">
        <f t="shared" si="29"/>
        <v>#NUM!</v>
      </c>
      <c r="O188" s="42" t="e">
        <f t="shared" si="30"/>
        <v>#NUM!</v>
      </c>
      <c r="P188" s="41">
        <f>AVERAGE(AB188:AO188,BD188:BK188,BN188:EG188)</f>
        <v>57.5</v>
      </c>
      <c r="Q188" s="5">
        <f>COUNT(AB188:AO188,BD188:BK188,BN188:EG188)</f>
        <v>2</v>
      </c>
      <c r="R188" s="5">
        <f>MAX(Z188:AO188,BD188:EG188)</f>
        <v>64</v>
      </c>
      <c r="S188" s="5">
        <f>MIN(AB188:AO188,BD188:EG188)</f>
        <v>51</v>
      </c>
      <c r="U188" s="5" t="e">
        <f t="shared" si="36"/>
        <v>#NUM!</v>
      </c>
      <c r="V188" s="5" t="e">
        <f t="shared" si="37"/>
        <v>#NUM!</v>
      </c>
      <c r="W188" s="5">
        <f>LARGE(AX188:EG188,5)</f>
        <v>0</v>
      </c>
      <c r="X188" s="5">
        <f>LARGE(AX188:EG188,6)</f>
        <v>0</v>
      </c>
      <c r="Z188" s="9">
        <v>0</v>
      </c>
      <c r="AA188" s="9">
        <v>0</v>
      </c>
      <c r="AB188" s="9"/>
      <c r="AC188" s="9"/>
      <c r="AD188" s="9">
        <v>51</v>
      </c>
      <c r="AE188" s="9">
        <v>64</v>
      </c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R188" s="56">
        <f t="shared" si="33"/>
        <v>57.5</v>
      </c>
      <c r="AU188" s="56" t="e">
        <f>AVERAGE(BN188:IV188)</f>
        <v>#DIV/0!</v>
      </c>
      <c r="AW188" s="99">
        <f>COUNT(BN188:IV188)</f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5"/>
      <c r="BE188" s="5"/>
      <c r="BF188" s="5"/>
      <c r="BG188" s="5"/>
      <c r="BH188" s="5"/>
      <c r="BI188" s="5"/>
      <c r="BJ188" s="5"/>
      <c r="BK188" s="5"/>
      <c r="BM188" s="56" t="s">
        <v>251</v>
      </c>
    </row>
    <row r="189" spans="1:224" ht="14.25">
      <c r="A189" s="39"/>
      <c r="B189" s="40" t="s">
        <v>207</v>
      </c>
      <c r="C189" s="40" t="s">
        <v>42</v>
      </c>
      <c r="D189" s="39">
        <v>3</v>
      </c>
      <c r="E189" s="41" t="e">
        <f t="shared" si="24"/>
        <v>#NUM!</v>
      </c>
      <c r="F189" s="42">
        <f t="shared" si="25"/>
        <v>99</v>
      </c>
      <c r="G189" s="42">
        <f t="shared" si="26"/>
        <v>58</v>
      </c>
      <c r="H189" s="42">
        <f t="shared" si="27"/>
        <v>0</v>
      </c>
      <c r="I189" s="42">
        <f t="shared" si="28"/>
        <v>0</v>
      </c>
      <c r="J189" s="42">
        <f>LARGE(BD189:EG189,1)</f>
        <v>44</v>
      </c>
      <c r="K189" s="42">
        <f>LARGE(BD189:EG189,2)</f>
        <v>23</v>
      </c>
      <c r="L189" s="42" t="e">
        <f>LARGE(BD189:EG189,3)</f>
        <v>#NUM!</v>
      </c>
      <c r="M189" s="42" t="e">
        <f>LARGE(BD189:EG189,4)</f>
        <v>#NUM!</v>
      </c>
      <c r="N189" s="42" t="e">
        <f t="shared" si="29"/>
        <v>#NUM!</v>
      </c>
      <c r="O189" s="42" t="e">
        <f t="shared" si="30"/>
        <v>#NUM!</v>
      </c>
      <c r="P189" s="41">
        <f>AVERAGE(AB189:AO189,BD189:BK189,BN189:EG189)</f>
        <v>56</v>
      </c>
      <c r="Q189" s="5">
        <f>COUNT(AB189:AO189,BD189:BK189,BN189:EG189)</f>
        <v>4</v>
      </c>
      <c r="R189" s="5">
        <f>MAX(Z189:AO189,BD189:EG189)</f>
        <v>99</v>
      </c>
      <c r="S189" s="5">
        <f>MIN(AB189:AO189,BD189:EG189)</f>
        <v>23</v>
      </c>
      <c r="U189" s="5" t="e">
        <f t="shared" si="36"/>
        <v>#NUM!</v>
      </c>
      <c r="V189" s="5" t="e">
        <f t="shared" si="37"/>
        <v>#NUM!</v>
      </c>
      <c r="W189" s="5">
        <f>LARGE(AX189:EG189,5)</f>
        <v>0</v>
      </c>
      <c r="X189" s="5">
        <f>LARGE(AX189:EG189,6)</f>
        <v>0</v>
      </c>
      <c r="Z189" s="9">
        <v>0</v>
      </c>
      <c r="AA189" s="9">
        <v>0</v>
      </c>
      <c r="AB189" s="9"/>
      <c r="AC189" s="9"/>
      <c r="AD189" s="9"/>
      <c r="AE189" s="9"/>
      <c r="AF189" s="9">
        <v>58</v>
      </c>
      <c r="AG189" s="9">
        <v>99</v>
      </c>
      <c r="AH189" s="9"/>
      <c r="AI189" s="9"/>
      <c r="AJ189" s="9"/>
      <c r="AK189" s="9"/>
      <c r="AL189" s="9"/>
      <c r="AM189" s="9"/>
      <c r="AN189" s="9"/>
      <c r="AO189" s="9"/>
      <c r="AR189" s="56">
        <f t="shared" si="33"/>
        <v>78.5</v>
      </c>
      <c r="AU189" s="56">
        <f>AVERAGE(BN189:IV189)</f>
        <v>37</v>
      </c>
      <c r="AW189" s="99">
        <f>COUNT(BN189:IV189)</f>
        <v>3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5"/>
      <c r="BE189" s="5"/>
      <c r="BF189" s="5"/>
      <c r="BG189" s="5"/>
      <c r="BH189" s="5"/>
      <c r="BI189" s="5"/>
      <c r="BJ189" s="5"/>
      <c r="BK189" s="5"/>
      <c r="BM189" s="56" t="s">
        <v>251</v>
      </c>
      <c r="CZ189" s="62">
        <v>44</v>
      </c>
      <c r="DA189" s="75">
        <v>23</v>
      </c>
      <c r="HP189" s="95">
        <v>44</v>
      </c>
    </row>
    <row r="190" spans="1:249" ht="14.25">
      <c r="A190" s="39"/>
      <c r="B190" s="40" t="s">
        <v>295</v>
      </c>
      <c r="C190" s="40" t="s">
        <v>231</v>
      </c>
      <c r="D190" s="39">
        <v>2</v>
      </c>
      <c r="E190" s="41" t="e">
        <f t="shared" si="24"/>
        <v>#NUM!</v>
      </c>
      <c r="F190" s="42">
        <f t="shared" si="25"/>
        <v>0</v>
      </c>
      <c r="G190" s="42">
        <f t="shared" si="26"/>
        <v>0</v>
      </c>
      <c r="H190" s="42" t="e">
        <f t="shared" si="27"/>
        <v>#NUM!</v>
      </c>
      <c r="I190" s="42" t="e">
        <f t="shared" si="28"/>
        <v>#NUM!</v>
      </c>
      <c r="J190" s="42">
        <f>LARGE(BD190:EG190,1)</f>
        <v>86</v>
      </c>
      <c r="K190" s="42">
        <f>LARGE(BD190:EG190,2)</f>
        <v>71</v>
      </c>
      <c r="L190" s="42">
        <f>LARGE(BD190:EG190,3)</f>
        <v>70</v>
      </c>
      <c r="M190" s="42">
        <f>LARGE(BD190:EG190,4)</f>
        <v>66</v>
      </c>
      <c r="N190" s="42" t="e">
        <f t="shared" si="29"/>
        <v>#NUM!</v>
      </c>
      <c r="O190" s="42" t="e">
        <f t="shared" si="30"/>
        <v>#NUM!</v>
      </c>
      <c r="P190" s="41">
        <f>AVERAGE(AB190:AO190,BD190:BK190,BN190:EG190)</f>
        <v>55.875</v>
      </c>
      <c r="Q190" s="5">
        <f>COUNT(AB190:AO190,BD190:BK190,BN190:EG190)</f>
        <v>8</v>
      </c>
      <c r="R190" s="5">
        <f>MAX(Z190:AO190,BD190:EG190)</f>
        <v>86</v>
      </c>
      <c r="S190" s="5">
        <f>MIN(AB190:AO190,BD190:EG190)</f>
        <v>24</v>
      </c>
      <c r="U190" s="5" t="e">
        <f t="shared" si="36"/>
        <v>#NUM!</v>
      </c>
      <c r="V190" s="5" t="e">
        <f t="shared" si="37"/>
        <v>#NUM!</v>
      </c>
      <c r="W190" s="5">
        <f>LARGE(AX190:EG190,5)</f>
        <v>60</v>
      </c>
      <c r="X190" s="5">
        <f>LARGE(AX190:EG190,6)</f>
        <v>44</v>
      </c>
      <c r="Z190" s="9">
        <v>0</v>
      </c>
      <c r="AA190" s="9">
        <v>0</v>
      </c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R190" s="56">
        <f t="shared" si="33"/>
        <v>48.5</v>
      </c>
      <c r="AU190" s="56">
        <f>AVERAGE(BN190:IV190)</f>
        <v>57.142857142857146</v>
      </c>
      <c r="AW190" s="99">
        <f>COUNT(BN190:IV190)</f>
        <v>7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5"/>
      <c r="BE190" s="5"/>
      <c r="BF190" s="5"/>
      <c r="BG190" s="5"/>
      <c r="BH190" s="5">
        <v>26</v>
      </c>
      <c r="BI190" s="5">
        <v>71</v>
      </c>
      <c r="BJ190" s="5"/>
      <c r="BK190" s="5"/>
      <c r="BM190" s="56" t="s">
        <v>250</v>
      </c>
      <c r="BZ190" s="62">
        <v>44</v>
      </c>
      <c r="CA190" s="2">
        <v>86</v>
      </c>
      <c r="CB190" s="2">
        <v>60</v>
      </c>
      <c r="CC190" s="2">
        <v>66</v>
      </c>
      <c r="CD190" s="2">
        <v>24</v>
      </c>
      <c r="CE190" s="2">
        <v>70</v>
      </c>
      <c r="IO190" s="66">
        <v>50</v>
      </c>
    </row>
    <row r="191" spans="1:113" ht="14.25">
      <c r="A191" s="39"/>
      <c r="B191" s="40" t="s">
        <v>301</v>
      </c>
      <c r="C191" s="40" t="s">
        <v>302</v>
      </c>
      <c r="D191" s="39"/>
      <c r="E191" s="41" t="e">
        <f t="shared" si="24"/>
        <v>#NUM!</v>
      </c>
      <c r="F191" s="42">
        <f t="shared" si="25"/>
        <v>0</v>
      </c>
      <c r="G191" s="42">
        <f t="shared" si="26"/>
        <v>0</v>
      </c>
      <c r="H191" s="42" t="e">
        <f t="shared" si="27"/>
        <v>#NUM!</v>
      </c>
      <c r="I191" s="42" t="e">
        <f t="shared" si="28"/>
        <v>#NUM!</v>
      </c>
      <c r="J191" s="42">
        <f>LARGE(BD191:EG191,1)</f>
        <v>82</v>
      </c>
      <c r="K191" s="42">
        <f>LARGE(BD191:EG191,2)</f>
        <v>29</v>
      </c>
      <c r="L191" s="42" t="e">
        <f>LARGE(BD191:EG191,3)</f>
        <v>#NUM!</v>
      </c>
      <c r="M191" s="42" t="e">
        <f>LARGE(BD191:EG191,4)</f>
        <v>#NUM!</v>
      </c>
      <c r="N191" s="42" t="e">
        <f t="shared" si="29"/>
        <v>#NUM!</v>
      </c>
      <c r="O191" s="42" t="e">
        <f t="shared" si="30"/>
        <v>#NUM!</v>
      </c>
      <c r="P191" s="41">
        <f>AVERAGE(AB191:AO191,BD191:BK191,BN191:EG191)</f>
        <v>55.5</v>
      </c>
      <c r="Q191" s="5">
        <f>COUNT(AB191:AO191,BD191:BK191,BN191:EG191)</f>
        <v>2</v>
      </c>
      <c r="R191" s="5">
        <f>MAX(Z191:AO191,BD191:EG191)</f>
        <v>82</v>
      </c>
      <c r="S191" s="5">
        <f>MIN(AB191:AO191,BD191:EG191)</f>
        <v>29</v>
      </c>
      <c r="U191" s="5" t="e">
        <f aca="true" t="shared" si="38" ref="U191:U220">LARGE(Z191:AO191,5)</f>
        <v>#NUM!</v>
      </c>
      <c r="V191" s="5" t="e">
        <f aca="true" t="shared" si="39" ref="V191:V220">LARGE(Z191:AO191,6)</f>
        <v>#NUM!</v>
      </c>
      <c r="W191" s="5">
        <f>LARGE(AX191:EG191,5)</f>
        <v>0</v>
      </c>
      <c r="X191" s="5">
        <f>LARGE(AX191:EG191,6)</f>
        <v>0</v>
      </c>
      <c r="Z191" s="9">
        <v>0</v>
      </c>
      <c r="AA191" s="9">
        <v>0</v>
      </c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R191" s="56" t="e">
        <f t="shared" si="33"/>
        <v>#DIV/0!</v>
      </c>
      <c r="AU191" s="56">
        <f>AVERAGE(BN191:IV191)</f>
        <v>55.5</v>
      </c>
      <c r="AW191" s="99">
        <f>COUNT(BN191:IV191)</f>
        <v>2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5"/>
      <c r="BE191" s="5"/>
      <c r="BF191" s="5"/>
      <c r="BG191" s="5"/>
      <c r="BH191" s="5"/>
      <c r="BI191" s="5"/>
      <c r="BJ191" s="5"/>
      <c r="BK191" s="5"/>
      <c r="BM191" s="56" t="s">
        <v>251</v>
      </c>
      <c r="DH191" s="62">
        <v>82</v>
      </c>
      <c r="DI191" s="75">
        <v>29</v>
      </c>
    </row>
    <row r="192" spans="1:65" ht="14.25">
      <c r="A192" s="39"/>
      <c r="B192" s="40" t="s">
        <v>290</v>
      </c>
      <c r="C192" s="40" t="s">
        <v>304</v>
      </c>
      <c r="D192" s="39">
        <v>3</v>
      </c>
      <c r="E192" s="41" t="e">
        <f t="shared" si="24"/>
        <v>#NUM!</v>
      </c>
      <c r="F192" s="42">
        <f t="shared" si="25"/>
        <v>0</v>
      </c>
      <c r="G192" s="42">
        <f t="shared" si="26"/>
        <v>0</v>
      </c>
      <c r="H192" s="42" t="e">
        <f t="shared" si="27"/>
        <v>#NUM!</v>
      </c>
      <c r="I192" s="42" t="e">
        <f t="shared" si="28"/>
        <v>#NUM!</v>
      </c>
      <c r="J192" s="42">
        <f>LARGE(BD192:EG192,1)</f>
        <v>81</v>
      </c>
      <c r="K192" s="42">
        <f>LARGE(BD192:EG192,2)</f>
        <v>63</v>
      </c>
      <c r="L192" s="42">
        <f>LARGE(BD192:EG192,3)</f>
        <v>46</v>
      </c>
      <c r="M192" s="42">
        <f>LARGE(BD192:EG192,4)</f>
        <v>26</v>
      </c>
      <c r="N192" s="42" t="e">
        <f t="shared" si="29"/>
        <v>#NUM!</v>
      </c>
      <c r="O192" s="42" t="e">
        <f t="shared" si="30"/>
        <v>#NUM!</v>
      </c>
      <c r="P192" s="41">
        <f>AVERAGE(AB192:AO192,BD192:BK192,BN192:EG192)</f>
        <v>54</v>
      </c>
      <c r="Q192" s="5">
        <f>COUNT(AB192:AO192,BD192:BK192,BN192:EG192)</f>
        <v>4</v>
      </c>
      <c r="R192" s="5">
        <f>MAX(Z192:AO192,BD192:EG192)</f>
        <v>81</v>
      </c>
      <c r="S192" s="5">
        <f>MIN(AB192:AO192,BD192:EG192)</f>
        <v>26</v>
      </c>
      <c r="U192" s="5" t="e">
        <f t="shared" si="38"/>
        <v>#NUM!</v>
      </c>
      <c r="V192" s="5" t="e">
        <f t="shared" si="39"/>
        <v>#NUM!</v>
      </c>
      <c r="W192" s="5">
        <f>LARGE(AX192:EG192,5)</f>
        <v>0</v>
      </c>
      <c r="X192" s="5">
        <f>LARGE(AX192:EG192,6)</f>
        <v>0</v>
      </c>
      <c r="Z192" s="9">
        <v>0</v>
      </c>
      <c r="AA192" s="9">
        <v>0</v>
      </c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R192" s="56">
        <f t="shared" si="33"/>
        <v>54</v>
      </c>
      <c r="AU192" s="56" t="e">
        <f>AVERAGE(BN192:IV192)</f>
        <v>#DIV/0!</v>
      </c>
      <c r="AW192" s="99">
        <f>COUNT(BN192:IV192)</f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5">
        <v>63</v>
      </c>
      <c r="BE192" s="5">
        <v>46</v>
      </c>
      <c r="BF192" s="5">
        <v>26</v>
      </c>
      <c r="BG192" s="5">
        <v>81</v>
      </c>
      <c r="BH192" s="5"/>
      <c r="BI192" s="5"/>
      <c r="BJ192" s="5"/>
      <c r="BK192" s="5"/>
      <c r="BM192" s="56" t="s">
        <v>251</v>
      </c>
    </row>
    <row r="193" spans="1:256" ht="14.25">
      <c r="A193" s="39"/>
      <c r="B193" s="40" t="s">
        <v>285</v>
      </c>
      <c r="C193" s="40" t="s">
        <v>27</v>
      </c>
      <c r="D193" s="39">
        <v>3</v>
      </c>
      <c r="E193" s="41" t="e">
        <f t="shared" si="24"/>
        <v>#NUM!</v>
      </c>
      <c r="F193" s="42">
        <f t="shared" si="25"/>
        <v>0</v>
      </c>
      <c r="G193" s="42">
        <f t="shared" si="26"/>
        <v>0</v>
      </c>
      <c r="H193" s="42" t="e">
        <f t="shared" si="27"/>
        <v>#NUM!</v>
      </c>
      <c r="I193" s="42" t="e">
        <f t="shared" si="28"/>
        <v>#NUM!</v>
      </c>
      <c r="J193" s="42">
        <f>LARGE(BD193:EG193,1)</f>
        <v>101</v>
      </c>
      <c r="K193" s="42">
        <f>LARGE(BD193:EG193,2)</f>
        <v>84</v>
      </c>
      <c r="L193" s="42">
        <f>LARGE(BD193:EG193,3)</f>
        <v>82</v>
      </c>
      <c r="M193" s="42">
        <f>LARGE(BD193:EG193,4)</f>
        <v>76</v>
      </c>
      <c r="N193" s="42" t="e">
        <f t="shared" si="29"/>
        <v>#NUM!</v>
      </c>
      <c r="O193" s="42" t="e">
        <f t="shared" si="30"/>
        <v>#NUM!</v>
      </c>
      <c r="P193" s="41">
        <f>AVERAGE(AB193:AO193,BD193:BK193,BN193:EG193)</f>
        <v>53.31818181818182</v>
      </c>
      <c r="Q193" s="5">
        <f>COUNT(AB193:AO193,BD193:BK193,BN193:EG193)</f>
        <v>22</v>
      </c>
      <c r="R193" s="5">
        <f>MAX(Z193:AO193,BD193:EG193)</f>
        <v>101</v>
      </c>
      <c r="S193" s="5">
        <f>MIN(AB193:AO193,BD193:EG193)</f>
        <v>22</v>
      </c>
      <c r="U193" s="5" t="e">
        <f t="shared" si="38"/>
        <v>#NUM!</v>
      </c>
      <c r="V193" s="5" t="e">
        <f t="shared" si="39"/>
        <v>#NUM!</v>
      </c>
      <c r="W193" s="5">
        <f>LARGE(AX193:EG193,5)</f>
        <v>75</v>
      </c>
      <c r="X193" s="5">
        <f>LARGE(AX193:EG193,6)</f>
        <v>69</v>
      </c>
      <c r="Z193" s="9">
        <v>0</v>
      </c>
      <c r="AA193" s="9">
        <v>0</v>
      </c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R193" s="56">
        <f t="shared" si="33"/>
        <v>46.625</v>
      </c>
      <c r="AU193" s="56">
        <f>AVERAGE(BN193:IV193)</f>
        <v>55.388888888888886</v>
      </c>
      <c r="AW193" s="99">
        <f>COUNT(BN193:IV193)</f>
        <v>18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5">
        <v>30</v>
      </c>
      <c r="BE193" s="5">
        <v>47</v>
      </c>
      <c r="BF193" s="5">
        <v>31</v>
      </c>
      <c r="BG193" s="5">
        <v>34</v>
      </c>
      <c r="BH193" s="5">
        <v>55</v>
      </c>
      <c r="BI193" s="5">
        <v>75</v>
      </c>
      <c r="BJ193" s="5">
        <v>33</v>
      </c>
      <c r="BK193" s="5">
        <v>68</v>
      </c>
      <c r="BM193" s="56" t="s">
        <v>250</v>
      </c>
      <c r="BV193" s="62">
        <v>82</v>
      </c>
      <c r="BW193" s="2">
        <v>37</v>
      </c>
      <c r="CB193" s="2">
        <v>41</v>
      </c>
      <c r="CC193" s="2">
        <v>22</v>
      </c>
      <c r="CJ193" s="62">
        <v>69</v>
      </c>
      <c r="CK193" s="2">
        <v>84</v>
      </c>
      <c r="CL193" s="2">
        <v>34</v>
      </c>
      <c r="CM193" s="2">
        <v>51</v>
      </c>
      <c r="CN193" s="2">
        <v>101</v>
      </c>
      <c r="CO193" s="2">
        <v>64</v>
      </c>
      <c r="CP193" s="62">
        <v>67</v>
      </c>
      <c r="CQ193" s="2">
        <v>40</v>
      </c>
      <c r="CR193" s="2">
        <v>32</v>
      </c>
      <c r="CS193" s="2">
        <v>76</v>
      </c>
      <c r="IK193" s="67">
        <v>59</v>
      </c>
      <c r="IR193" s="67">
        <v>65</v>
      </c>
      <c r="IS193" s="65">
        <v>57</v>
      </c>
      <c r="IV193" s="65">
        <v>16</v>
      </c>
    </row>
    <row r="194" spans="1:243" ht="14.25">
      <c r="A194" s="39"/>
      <c r="B194" s="40" t="s">
        <v>276</v>
      </c>
      <c r="C194" s="40" t="s">
        <v>118</v>
      </c>
      <c r="D194" s="39">
        <v>3</v>
      </c>
      <c r="E194" s="41" t="e">
        <f t="shared" si="24"/>
        <v>#NUM!</v>
      </c>
      <c r="F194" s="42">
        <f t="shared" si="25"/>
        <v>0</v>
      </c>
      <c r="G194" s="42">
        <f t="shared" si="26"/>
        <v>0</v>
      </c>
      <c r="H194" s="42" t="e">
        <f t="shared" si="27"/>
        <v>#NUM!</v>
      </c>
      <c r="I194" s="42" t="e">
        <f t="shared" si="28"/>
        <v>#NUM!</v>
      </c>
      <c r="J194" s="42">
        <f>LARGE(BD194:EG194,1)</f>
        <v>76</v>
      </c>
      <c r="K194" s="42">
        <f>LARGE(BD194:EG194,2)</f>
        <v>56</v>
      </c>
      <c r="L194" s="42">
        <f>LARGE(BD194:EG194,3)</f>
        <v>54</v>
      </c>
      <c r="M194" s="42">
        <f>LARGE(BD194:EG194,4)</f>
        <v>27</v>
      </c>
      <c r="N194" s="42" t="e">
        <f t="shared" si="29"/>
        <v>#NUM!</v>
      </c>
      <c r="O194" s="42" t="e">
        <f t="shared" si="30"/>
        <v>#NUM!</v>
      </c>
      <c r="P194" s="41">
        <f>AVERAGE(AB194:AO194,BD194:BK194,BN194:EG194)</f>
        <v>53.25</v>
      </c>
      <c r="Q194" s="5">
        <f>COUNT(AB194:AO194,BD194:BK194,BN194:EG194)</f>
        <v>4</v>
      </c>
      <c r="R194" s="5">
        <f>MAX(Z194:AO194,BD194:EG194)</f>
        <v>76</v>
      </c>
      <c r="S194" s="5">
        <f>MIN(AB194:AO194,BD194:EG194)</f>
        <v>27</v>
      </c>
      <c r="U194" s="5" t="e">
        <f t="shared" si="38"/>
        <v>#NUM!</v>
      </c>
      <c r="V194" s="5" t="e">
        <f t="shared" si="39"/>
        <v>#NUM!</v>
      </c>
      <c r="W194" s="5">
        <f>LARGE(AX194:EG194,5)</f>
        <v>0</v>
      </c>
      <c r="X194" s="5">
        <f>LARGE(AX194:EG194,6)</f>
        <v>0</v>
      </c>
      <c r="Z194" s="9">
        <v>0</v>
      </c>
      <c r="AA194" s="9">
        <v>0</v>
      </c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R194" s="56" t="e">
        <f t="shared" si="33"/>
        <v>#DIV/0!</v>
      </c>
      <c r="AU194" s="56">
        <f>AVERAGE(BN194:IV194)</f>
        <v>53.2</v>
      </c>
      <c r="AW194" s="99">
        <f>COUNT(BN194:IV194)</f>
        <v>5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5"/>
      <c r="BE194" s="5"/>
      <c r="BF194" s="5"/>
      <c r="BG194" s="5"/>
      <c r="BH194" s="5"/>
      <c r="BI194" s="5"/>
      <c r="BJ194" s="5"/>
      <c r="BK194" s="5"/>
      <c r="BM194" s="56" t="s">
        <v>250</v>
      </c>
      <c r="BR194" s="62">
        <v>76</v>
      </c>
      <c r="BS194" s="2">
        <v>27</v>
      </c>
      <c r="BT194" s="2">
        <v>54</v>
      </c>
      <c r="BU194" s="2">
        <v>56</v>
      </c>
      <c r="II194" s="67">
        <v>53</v>
      </c>
    </row>
    <row r="195" spans="1:65" ht="14.25">
      <c r="A195" s="39"/>
      <c r="B195" s="40" t="s">
        <v>226</v>
      </c>
      <c r="C195" s="40" t="s">
        <v>37</v>
      </c>
      <c r="D195" s="39">
        <v>3</v>
      </c>
      <c r="E195" s="41" t="e">
        <f t="shared" si="24"/>
        <v>#NUM!</v>
      </c>
      <c r="F195" s="42">
        <f t="shared" si="25"/>
        <v>92</v>
      </c>
      <c r="G195" s="42">
        <f t="shared" si="26"/>
        <v>65</v>
      </c>
      <c r="H195" s="42">
        <f t="shared" si="27"/>
        <v>45</v>
      </c>
      <c r="I195" s="42">
        <f t="shared" si="28"/>
        <v>10</v>
      </c>
      <c r="J195" s="42" t="e">
        <f>LARGE(BD195:EG195,1)</f>
        <v>#NUM!</v>
      </c>
      <c r="K195" s="42" t="e">
        <f>LARGE(BD195:EG195,2)</f>
        <v>#NUM!</v>
      </c>
      <c r="L195" s="42" t="e">
        <f>LARGE(BD195:EG195,3)</f>
        <v>#NUM!</v>
      </c>
      <c r="M195" s="42" t="e">
        <f>LARGE(BD195:EG195,4)</f>
        <v>#NUM!</v>
      </c>
      <c r="N195" s="42">
        <f t="shared" si="29"/>
        <v>0</v>
      </c>
      <c r="O195" s="42">
        <f t="shared" si="30"/>
        <v>0</v>
      </c>
      <c r="P195" s="41">
        <f>AVERAGE(AB195:AO195,BD195:BK195,BN195:EG195)</f>
        <v>53</v>
      </c>
      <c r="Q195" s="5">
        <f>COUNT(AB195:AO195,BD195:BK195,BN195:EG195)</f>
        <v>4</v>
      </c>
      <c r="R195" s="5">
        <f>MAX(Z195:AO195,BD195:EG195)</f>
        <v>92</v>
      </c>
      <c r="S195" s="5">
        <f>MIN(AB195:AO195,BD195:EG195)</f>
        <v>10</v>
      </c>
      <c r="U195" s="5">
        <f t="shared" si="38"/>
        <v>0</v>
      </c>
      <c r="V195" s="5">
        <f t="shared" si="39"/>
        <v>0</v>
      </c>
      <c r="W195" s="5">
        <f>LARGE(AX195:EG195,5)</f>
        <v>0</v>
      </c>
      <c r="X195" s="5">
        <f>LARGE(AX195:EG195,6)</f>
        <v>0</v>
      </c>
      <c r="Z195" s="9">
        <v>0</v>
      </c>
      <c r="AA195" s="9">
        <v>0</v>
      </c>
      <c r="AB195" s="9"/>
      <c r="AC195" s="9"/>
      <c r="AD195" s="9"/>
      <c r="AE195" s="9"/>
      <c r="AF195" s="9"/>
      <c r="AG195" s="9"/>
      <c r="AH195" s="9"/>
      <c r="AI195" s="9"/>
      <c r="AJ195" s="9">
        <v>92</v>
      </c>
      <c r="AK195" s="9">
        <v>65</v>
      </c>
      <c r="AL195" s="9">
        <v>45</v>
      </c>
      <c r="AM195" s="9">
        <v>10</v>
      </c>
      <c r="AN195" s="9"/>
      <c r="AO195" s="9"/>
      <c r="AR195" s="56">
        <f t="shared" si="33"/>
        <v>53</v>
      </c>
      <c r="AU195" s="56" t="e">
        <f>AVERAGE(BN195:IV195)</f>
        <v>#DIV/0!</v>
      </c>
      <c r="AW195" s="99">
        <f>COUNT(BN195:IV195)</f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5"/>
      <c r="BE195" s="5"/>
      <c r="BF195" s="5"/>
      <c r="BG195" s="5"/>
      <c r="BH195" s="5"/>
      <c r="BI195" s="5"/>
      <c r="BJ195" s="5"/>
      <c r="BK195" s="5"/>
      <c r="BM195" s="56" t="s">
        <v>251</v>
      </c>
    </row>
    <row r="196" spans="1:252" ht="14.25">
      <c r="A196" s="39"/>
      <c r="B196" s="40" t="s">
        <v>280</v>
      </c>
      <c r="C196" s="40" t="s">
        <v>27</v>
      </c>
      <c r="D196" s="39">
        <v>3</v>
      </c>
      <c r="E196" s="41" t="e">
        <f t="shared" si="24"/>
        <v>#NUM!</v>
      </c>
      <c r="F196" s="42">
        <f t="shared" si="25"/>
        <v>0</v>
      </c>
      <c r="G196" s="42">
        <f t="shared" si="26"/>
        <v>0</v>
      </c>
      <c r="H196" s="42" t="e">
        <f t="shared" si="27"/>
        <v>#NUM!</v>
      </c>
      <c r="I196" s="42" t="e">
        <f t="shared" si="28"/>
        <v>#NUM!</v>
      </c>
      <c r="J196" s="42">
        <f>LARGE(BD196:EG196,1)</f>
        <v>98</v>
      </c>
      <c r="K196" s="42">
        <f>LARGE(BD196:EG196,2)</f>
        <v>91</v>
      </c>
      <c r="L196" s="42">
        <f>LARGE(BD196:EG196,3)</f>
        <v>73</v>
      </c>
      <c r="M196" s="42">
        <f>LARGE(BD196:EG196,4)</f>
        <v>71</v>
      </c>
      <c r="N196" s="42" t="e">
        <f t="shared" si="29"/>
        <v>#NUM!</v>
      </c>
      <c r="O196" s="42" t="e">
        <f t="shared" si="30"/>
        <v>#NUM!</v>
      </c>
      <c r="P196" s="41">
        <f>AVERAGE(AB196:AO196,BD196:BK196,BN196:EG196)</f>
        <v>52</v>
      </c>
      <c r="Q196" s="5">
        <f>COUNT(AB196:AO196,BD196:BK196,BN196:EG196)</f>
        <v>20</v>
      </c>
      <c r="R196" s="5">
        <f>MAX(Z196:AO196,BD196:EG196)</f>
        <v>98</v>
      </c>
      <c r="S196" s="5">
        <f>MIN(AB196:AO196,BD196:EG196)</f>
        <v>23</v>
      </c>
      <c r="U196" s="5" t="e">
        <f t="shared" si="38"/>
        <v>#NUM!</v>
      </c>
      <c r="V196" s="5" t="e">
        <f t="shared" si="39"/>
        <v>#NUM!</v>
      </c>
      <c r="W196" s="5">
        <f>LARGE(AX196:EG196,5)</f>
        <v>61</v>
      </c>
      <c r="X196" s="5">
        <f>LARGE(AX196:EG196,6)</f>
        <v>60</v>
      </c>
      <c r="Z196" s="9">
        <v>0</v>
      </c>
      <c r="AA196" s="9">
        <v>0</v>
      </c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R196" s="56">
        <f t="shared" si="33"/>
        <v>53.75</v>
      </c>
      <c r="AU196" s="56">
        <f>AVERAGE(BN196:IV196)</f>
        <v>49.666666666666664</v>
      </c>
      <c r="AW196" s="99">
        <f>COUNT(BN196:IV196)</f>
        <v>15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5">
        <v>41</v>
      </c>
      <c r="BE196" s="5">
        <v>47</v>
      </c>
      <c r="BF196" s="5">
        <v>71</v>
      </c>
      <c r="BG196" s="5">
        <v>61</v>
      </c>
      <c r="BH196" s="5">
        <v>54</v>
      </c>
      <c r="BI196" s="5">
        <v>33</v>
      </c>
      <c r="BJ196" s="5">
        <v>73</v>
      </c>
      <c r="BK196" s="5">
        <v>50</v>
      </c>
      <c r="BM196" s="56" t="s">
        <v>250</v>
      </c>
      <c r="BT196" s="78">
        <v>60</v>
      </c>
      <c r="BU196" s="2">
        <v>91</v>
      </c>
      <c r="BV196" s="62">
        <v>23</v>
      </c>
      <c r="BW196" s="2">
        <v>26</v>
      </c>
      <c r="CB196" s="2">
        <v>50</v>
      </c>
      <c r="CC196" s="2">
        <v>60</v>
      </c>
      <c r="CD196" s="2">
        <v>98</v>
      </c>
      <c r="CE196" s="2">
        <v>41</v>
      </c>
      <c r="CF196" s="62">
        <v>34</v>
      </c>
      <c r="CG196" s="2">
        <v>38</v>
      </c>
      <c r="CJ196" s="62">
        <v>38</v>
      </c>
      <c r="CK196" s="2">
        <v>51</v>
      </c>
      <c r="IK196" s="67">
        <v>20</v>
      </c>
      <c r="IN196" s="65">
        <v>57</v>
      </c>
      <c r="IR196" s="67">
        <v>58</v>
      </c>
    </row>
    <row r="197" spans="1:65" ht="14.25">
      <c r="A197" s="39"/>
      <c r="B197" s="40" t="s">
        <v>195</v>
      </c>
      <c r="C197" s="40" t="s">
        <v>197</v>
      </c>
      <c r="D197" s="39">
        <v>3</v>
      </c>
      <c r="E197" s="41" t="e">
        <f>AVERAGE(F197:O197)</f>
        <v>#NUM!</v>
      </c>
      <c r="F197" s="42">
        <f aca="true" t="shared" si="40" ref="F197:F220">LARGE(Z197:AO197,1)</f>
        <v>98</v>
      </c>
      <c r="G197" s="42">
        <f aca="true" t="shared" si="41" ref="G197:G220">LARGE(Z197:AO197,2)</f>
        <v>74</v>
      </c>
      <c r="H197" s="42">
        <f aca="true" t="shared" si="42" ref="H197:H220">LARGE(Z197:AO197,3)</f>
        <v>41</v>
      </c>
      <c r="I197" s="42">
        <f aca="true" t="shared" si="43" ref="I197:I220">LARGE(Z197:AO197,4)</f>
        <v>41</v>
      </c>
      <c r="J197" s="42" t="e">
        <f>LARGE(BD197:EG197,1)</f>
        <v>#NUM!</v>
      </c>
      <c r="K197" s="42" t="e">
        <f>LARGE(BD197:EG197,2)</f>
        <v>#NUM!</v>
      </c>
      <c r="L197" s="42" t="e">
        <f>LARGE(BD197:EG197,3)</f>
        <v>#NUM!</v>
      </c>
      <c r="M197" s="42" t="e">
        <f>LARGE(BD197:EG197,4)</f>
        <v>#NUM!</v>
      </c>
      <c r="N197" s="42">
        <f aca="true" t="shared" si="44" ref="N197:N220">LARGE(U197:X197,1)</f>
        <v>40</v>
      </c>
      <c r="O197" s="42">
        <f aca="true" t="shared" si="45" ref="O197:O220">LARGE(U197:X197,2)</f>
        <v>13</v>
      </c>
      <c r="P197" s="41">
        <f>AVERAGE(AB197:AO197,BD197:BK197,BN197:EG197)</f>
        <v>51.166666666666664</v>
      </c>
      <c r="Q197" s="5">
        <f>COUNT(AB197:AO197,BD197:BK197,BN197:EG197)</f>
        <v>6</v>
      </c>
      <c r="R197" s="5">
        <f>MAX(Z197:AO197,BD197:EG197)</f>
        <v>98</v>
      </c>
      <c r="S197" s="5">
        <f>MIN(AB197:AO197,BD197:EG197)</f>
        <v>13</v>
      </c>
      <c r="U197" s="5">
        <f t="shared" si="38"/>
        <v>40</v>
      </c>
      <c r="V197" s="5">
        <f t="shared" si="39"/>
        <v>13</v>
      </c>
      <c r="W197" s="5">
        <f>LARGE(AX197:EG197,5)</f>
        <v>0</v>
      </c>
      <c r="X197" s="5">
        <f>LARGE(AX197:EG197,6)</f>
        <v>0</v>
      </c>
      <c r="Z197" s="9">
        <v>0</v>
      </c>
      <c r="AA197" s="9">
        <v>0</v>
      </c>
      <c r="AB197" s="9"/>
      <c r="AC197" s="9"/>
      <c r="AD197" s="9">
        <v>41</v>
      </c>
      <c r="AE197" s="9">
        <v>41</v>
      </c>
      <c r="AF197" s="9">
        <v>40</v>
      </c>
      <c r="AG197" s="9">
        <v>74</v>
      </c>
      <c r="AH197" s="9">
        <v>98</v>
      </c>
      <c r="AI197" s="9">
        <v>13</v>
      </c>
      <c r="AJ197" s="9"/>
      <c r="AK197" s="9"/>
      <c r="AL197" s="9"/>
      <c r="AM197" s="9"/>
      <c r="AN197" s="9"/>
      <c r="AO197" s="9"/>
      <c r="AR197" s="56">
        <f aca="true" t="shared" si="46" ref="AR197:AR220">AVERAGE(AB197:AO197,BD197:BK197)</f>
        <v>51.166666666666664</v>
      </c>
      <c r="AU197" s="56" t="e">
        <f>AVERAGE(BN197:IV197)</f>
        <v>#DIV/0!</v>
      </c>
      <c r="AW197" s="99">
        <f>COUNT(BN197:IV197)</f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5"/>
      <c r="BE197" s="5"/>
      <c r="BF197" s="5"/>
      <c r="BG197" s="5"/>
      <c r="BH197" s="5"/>
      <c r="BI197" s="5"/>
      <c r="BJ197" s="5"/>
      <c r="BK197" s="5"/>
      <c r="BM197" s="56" t="s">
        <v>251</v>
      </c>
    </row>
    <row r="198" spans="1:65" ht="14.25">
      <c r="A198" s="39"/>
      <c r="B198" s="40" t="s">
        <v>201</v>
      </c>
      <c r="C198" s="40" t="s">
        <v>202</v>
      </c>
      <c r="D198" s="39">
        <v>3</v>
      </c>
      <c r="E198" s="41" t="e">
        <f>AVERAGE(F198:O198)</f>
        <v>#NUM!</v>
      </c>
      <c r="F198" s="42">
        <f t="shared" si="40"/>
        <v>54</v>
      </c>
      <c r="G198" s="42">
        <f t="shared" si="41"/>
        <v>47</v>
      </c>
      <c r="H198" s="42">
        <f t="shared" si="42"/>
        <v>0</v>
      </c>
      <c r="I198" s="42">
        <f t="shared" si="43"/>
        <v>0</v>
      </c>
      <c r="J198" s="42" t="e">
        <f>LARGE(BD198:EG198,1)</f>
        <v>#NUM!</v>
      </c>
      <c r="K198" s="42" t="e">
        <f>LARGE(BD198:EG198,2)</f>
        <v>#NUM!</v>
      </c>
      <c r="L198" s="42" t="e">
        <f>LARGE(BD198:EG198,3)</f>
        <v>#NUM!</v>
      </c>
      <c r="M198" s="42" t="e">
        <f>LARGE(BD198:EG198,4)</f>
        <v>#NUM!</v>
      </c>
      <c r="N198" s="42" t="e">
        <f t="shared" si="44"/>
        <v>#NUM!</v>
      </c>
      <c r="O198" s="42" t="e">
        <f t="shared" si="45"/>
        <v>#NUM!</v>
      </c>
      <c r="P198" s="41">
        <f>AVERAGE(AB198:AO198,BD198:BK198,BN198:EG198)</f>
        <v>50.5</v>
      </c>
      <c r="Q198" s="5">
        <f>COUNT(AB198:AO198,BD198:BK198,BN198:EG198)</f>
        <v>2</v>
      </c>
      <c r="R198" s="5">
        <f>MAX(Z198:AO198,BD198:EG198)</f>
        <v>54</v>
      </c>
      <c r="S198" s="5">
        <f>MIN(AB198:AO198,BD198:EG198)</f>
        <v>47</v>
      </c>
      <c r="U198" s="5" t="e">
        <f t="shared" si="38"/>
        <v>#NUM!</v>
      </c>
      <c r="V198" s="5" t="e">
        <f t="shared" si="39"/>
        <v>#NUM!</v>
      </c>
      <c r="W198" s="5">
        <f>LARGE(AX198:EG198,5)</f>
        <v>0</v>
      </c>
      <c r="X198" s="5">
        <f>LARGE(AX198:EG198,6)</f>
        <v>0</v>
      </c>
      <c r="Z198" s="9">
        <v>0</v>
      </c>
      <c r="AA198" s="9">
        <v>0</v>
      </c>
      <c r="AB198" s="9"/>
      <c r="AC198" s="9"/>
      <c r="AD198" s="9">
        <v>47</v>
      </c>
      <c r="AE198" s="9">
        <v>54</v>
      </c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R198" s="56">
        <f t="shared" si="46"/>
        <v>50.5</v>
      </c>
      <c r="AU198" s="56" t="e">
        <f>AVERAGE(BN198:IV198)</f>
        <v>#DIV/0!</v>
      </c>
      <c r="AW198" s="99">
        <f>COUNT(BN198:IV198)</f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5"/>
      <c r="BE198" s="5"/>
      <c r="BF198" s="5"/>
      <c r="BG198" s="5"/>
      <c r="BH198" s="5"/>
      <c r="BI198" s="5"/>
      <c r="BJ198" s="5"/>
      <c r="BK198" s="5"/>
      <c r="BM198" s="56" t="s">
        <v>251</v>
      </c>
    </row>
    <row r="199" spans="1:65" ht="14.25">
      <c r="A199" s="39"/>
      <c r="B199" s="40" t="s">
        <v>229</v>
      </c>
      <c r="C199" s="40" t="s">
        <v>230</v>
      </c>
      <c r="D199" s="39">
        <v>3</v>
      </c>
      <c r="E199" s="41" t="e">
        <f>AVERAGE(F199:O199)</f>
        <v>#NUM!</v>
      </c>
      <c r="F199" s="42">
        <f t="shared" si="40"/>
        <v>57</v>
      </c>
      <c r="G199" s="42">
        <f t="shared" si="41"/>
        <v>40</v>
      </c>
      <c r="H199" s="42">
        <f t="shared" si="42"/>
        <v>0</v>
      </c>
      <c r="I199" s="42">
        <f t="shared" si="43"/>
        <v>0</v>
      </c>
      <c r="J199" s="42" t="e">
        <f>LARGE(BD199:EG199,1)</f>
        <v>#NUM!</v>
      </c>
      <c r="K199" s="42" t="e">
        <f>LARGE(BD199:EG199,2)</f>
        <v>#NUM!</v>
      </c>
      <c r="L199" s="42" t="e">
        <f>LARGE(BD199:EG199,3)</f>
        <v>#NUM!</v>
      </c>
      <c r="M199" s="42" t="e">
        <f>LARGE(BD199:EG199,4)</f>
        <v>#NUM!</v>
      </c>
      <c r="N199" s="42" t="e">
        <f t="shared" si="44"/>
        <v>#NUM!</v>
      </c>
      <c r="O199" s="42" t="e">
        <f t="shared" si="45"/>
        <v>#NUM!</v>
      </c>
      <c r="P199" s="41">
        <f>AVERAGE(AB199:AO199,BD199:BK199,BN199:EG199)</f>
        <v>48.5</v>
      </c>
      <c r="Q199" s="5">
        <f>COUNT(AB199:AO199,BD199:BK199,BN199:EG199)</f>
        <v>2</v>
      </c>
      <c r="R199" s="5">
        <f>MAX(Z199:AO199,BD199:EG199)</f>
        <v>57</v>
      </c>
      <c r="S199" s="5">
        <f>MIN(AB199:AO199,BD199:EG199)</f>
        <v>40</v>
      </c>
      <c r="U199" s="5" t="e">
        <f t="shared" si="38"/>
        <v>#NUM!</v>
      </c>
      <c r="V199" s="5" t="e">
        <f t="shared" si="39"/>
        <v>#NUM!</v>
      </c>
      <c r="W199" s="5">
        <f>LARGE(AX199:EG199,5)</f>
        <v>0</v>
      </c>
      <c r="X199" s="5">
        <f>LARGE(AX199:EG199,6)</f>
        <v>0</v>
      </c>
      <c r="Z199" s="9">
        <v>0</v>
      </c>
      <c r="AA199" s="9">
        <v>0</v>
      </c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>
        <v>40</v>
      </c>
      <c r="AM199" s="9">
        <v>57</v>
      </c>
      <c r="AN199" s="9"/>
      <c r="AO199" s="9"/>
      <c r="AR199" s="56">
        <f t="shared" si="46"/>
        <v>48.5</v>
      </c>
      <c r="AU199" s="56" t="e">
        <f>AVERAGE(BN199:IV199)</f>
        <v>#DIV/0!</v>
      </c>
      <c r="AW199" s="99">
        <f>COUNT(BN199:IV199)</f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5"/>
      <c r="BE199" s="5"/>
      <c r="BF199" s="5"/>
      <c r="BG199" s="5"/>
      <c r="BH199" s="5"/>
      <c r="BI199" s="5"/>
      <c r="BJ199" s="5"/>
      <c r="BK199" s="5"/>
      <c r="BM199" s="56" t="s">
        <v>251</v>
      </c>
    </row>
    <row r="200" spans="1:242" ht="14.25">
      <c r="A200" s="39"/>
      <c r="B200" s="40" t="s">
        <v>182</v>
      </c>
      <c r="C200" s="40" t="s">
        <v>231</v>
      </c>
      <c r="D200" s="39">
        <v>3</v>
      </c>
      <c r="E200" s="41" t="e">
        <f>AVERAGE(F200:O200)</f>
        <v>#NUM!</v>
      </c>
      <c r="F200" s="42">
        <f t="shared" si="40"/>
        <v>37</v>
      </c>
      <c r="G200" s="42">
        <f t="shared" si="41"/>
        <v>0</v>
      </c>
      <c r="H200" s="42">
        <f t="shared" si="42"/>
        <v>0</v>
      </c>
      <c r="I200" s="42">
        <f t="shared" si="43"/>
        <v>0</v>
      </c>
      <c r="J200" s="42">
        <f>LARGE(BD200:EG200,1)</f>
        <v>97</v>
      </c>
      <c r="K200" s="42">
        <f>LARGE(BD200:EG200,2)</f>
        <v>57</v>
      </c>
      <c r="L200" s="42">
        <f>LARGE(BD200:EG200,3)</f>
        <v>49</v>
      </c>
      <c r="M200" s="42">
        <f>LARGE(BD200:EG200,4)</f>
        <v>48</v>
      </c>
      <c r="N200" s="42" t="e">
        <f t="shared" si="44"/>
        <v>#NUM!</v>
      </c>
      <c r="O200" s="42" t="e">
        <f t="shared" si="45"/>
        <v>#NUM!</v>
      </c>
      <c r="P200" s="41">
        <f>AVERAGE(AB200:AO200,BD200:BK200,BN200:EG200)</f>
        <v>48</v>
      </c>
      <c r="Q200" s="5">
        <f>COUNT(AB200:AO200,BD200:BK200,BN200:EG200)</f>
        <v>6</v>
      </c>
      <c r="R200" s="5">
        <f>MAX(Z200:AO200,BD200:EG200)</f>
        <v>97</v>
      </c>
      <c r="S200" s="5">
        <f>MIN(AB200:AO200,BD200:EG200)</f>
        <v>0</v>
      </c>
      <c r="U200" s="5" t="e">
        <f t="shared" si="38"/>
        <v>#NUM!</v>
      </c>
      <c r="V200" s="5" t="e">
        <f t="shared" si="39"/>
        <v>#NUM!</v>
      </c>
      <c r="W200" s="5">
        <f>LARGE(AX200:EG200,5)</f>
        <v>0</v>
      </c>
      <c r="X200" s="5">
        <f>LARGE(AX200:EG200,6)</f>
        <v>0</v>
      </c>
      <c r="Z200" s="9">
        <v>0</v>
      </c>
      <c r="AA200" s="9">
        <v>0</v>
      </c>
      <c r="AB200" s="9">
        <v>37</v>
      </c>
      <c r="AC200" s="9">
        <v>0</v>
      </c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R200" s="56">
        <f t="shared" si="46"/>
        <v>18.5</v>
      </c>
      <c r="AU200" s="56">
        <f>AVERAGE(BN200:IV200)</f>
        <v>54.666666666666664</v>
      </c>
      <c r="AW200" s="99">
        <f>COUNT(BN200:IV200)</f>
        <v>6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5"/>
      <c r="BE200" s="5"/>
      <c r="BF200" s="5"/>
      <c r="BG200" s="5"/>
      <c r="BH200" s="5"/>
      <c r="BI200" s="5"/>
      <c r="BJ200" s="5"/>
      <c r="BK200" s="5"/>
      <c r="BM200" s="56" t="s">
        <v>250</v>
      </c>
      <c r="BN200" s="62">
        <v>97</v>
      </c>
      <c r="BO200" s="2">
        <v>49</v>
      </c>
      <c r="BP200" s="8">
        <v>57</v>
      </c>
      <c r="BQ200" s="2">
        <v>48</v>
      </c>
      <c r="IG200" s="80">
        <v>48</v>
      </c>
      <c r="IH200" s="66">
        <v>29</v>
      </c>
    </row>
    <row r="201" spans="1:65" ht="14.25">
      <c r="A201" s="39"/>
      <c r="B201" s="40" t="s">
        <v>217</v>
      </c>
      <c r="C201" s="40" t="s">
        <v>37</v>
      </c>
      <c r="D201" s="39" t="s">
        <v>146</v>
      </c>
      <c r="E201" s="41" t="e">
        <f>AVERAGE(F201:O201)</f>
        <v>#NUM!</v>
      </c>
      <c r="F201" s="42">
        <f t="shared" si="40"/>
        <v>67</v>
      </c>
      <c r="G201" s="42">
        <f t="shared" si="41"/>
        <v>55</v>
      </c>
      <c r="H201" s="42">
        <f t="shared" si="42"/>
        <v>36</v>
      </c>
      <c r="I201" s="42">
        <f t="shared" si="43"/>
        <v>33</v>
      </c>
      <c r="J201" s="42" t="e">
        <f>LARGE(BD201:EG201,1)</f>
        <v>#NUM!</v>
      </c>
      <c r="K201" s="42" t="e">
        <f>LARGE(BD201:EG201,2)</f>
        <v>#NUM!</v>
      </c>
      <c r="L201" s="42" t="e">
        <f>LARGE(BD201:EG201,3)</f>
        <v>#NUM!</v>
      </c>
      <c r="M201" s="42" t="e">
        <f>LARGE(BD201:EG201,4)</f>
        <v>#NUM!</v>
      </c>
      <c r="N201" s="42">
        <f t="shared" si="44"/>
        <v>0</v>
      </c>
      <c r="O201" s="42">
        <f t="shared" si="45"/>
        <v>0</v>
      </c>
      <c r="P201" s="41">
        <f>AVERAGE(AB201:AO201,BD201:BK201,BN201:EG201)</f>
        <v>47.75</v>
      </c>
      <c r="Q201" s="5">
        <f>COUNT(AB201:AO201,BD201:BK201,BN201:EG201)</f>
        <v>4</v>
      </c>
      <c r="R201" s="5">
        <f>MAX(Z201:AO201,BD201:EG201)</f>
        <v>67</v>
      </c>
      <c r="S201" s="5">
        <f>MIN(AB201:AO201,BD201:EG201)</f>
        <v>33</v>
      </c>
      <c r="U201" s="5">
        <f t="shared" si="38"/>
        <v>0</v>
      </c>
      <c r="V201" s="5">
        <f t="shared" si="39"/>
        <v>0</v>
      </c>
      <c r="W201" s="5">
        <f>LARGE(AX201:EG201,5)</f>
        <v>0</v>
      </c>
      <c r="X201" s="5">
        <f>LARGE(AX201:EG201,6)</f>
        <v>0</v>
      </c>
      <c r="Z201" s="9">
        <v>0</v>
      </c>
      <c r="AA201" s="9">
        <v>0</v>
      </c>
      <c r="AB201" s="9"/>
      <c r="AC201" s="9"/>
      <c r="AD201" s="9"/>
      <c r="AE201" s="9"/>
      <c r="AF201" s="9">
        <v>67</v>
      </c>
      <c r="AG201" s="9">
        <v>33</v>
      </c>
      <c r="AH201" s="9">
        <v>55</v>
      </c>
      <c r="AI201" s="9">
        <v>36</v>
      </c>
      <c r="AJ201" s="9"/>
      <c r="AK201" s="9"/>
      <c r="AL201" s="9"/>
      <c r="AM201" s="9"/>
      <c r="AN201" s="9"/>
      <c r="AO201" s="9"/>
      <c r="AR201" s="56">
        <f t="shared" si="46"/>
        <v>47.75</v>
      </c>
      <c r="AU201" s="56" t="e">
        <f>AVERAGE(BN201:IV201)</f>
        <v>#DIV/0!</v>
      </c>
      <c r="AW201" s="99">
        <f>COUNT(BN201:IV201)</f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5"/>
      <c r="BE201" s="5"/>
      <c r="BF201" s="5"/>
      <c r="BG201" s="5"/>
      <c r="BH201" s="5"/>
      <c r="BI201" s="5"/>
      <c r="BJ201" s="5"/>
      <c r="BK201" s="5"/>
      <c r="BM201" s="56" t="s">
        <v>251</v>
      </c>
    </row>
    <row r="202" spans="1:65" ht="14.25">
      <c r="A202" s="39"/>
      <c r="B202" s="40" t="s">
        <v>293</v>
      </c>
      <c r="C202" s="40" t="s">
        <v>27</v>
      </c>
      <c r="D202" s="39" t="s">
        <v>146</v>
      </c>
      <c r="E202" s="41" t="e">
        <f>AVERAGE(F202:O202)</f>
        <v>#NUM!</v>
      </c>
      <c r="F202" s="42">
        <f t="shared" si="40"/>
        <v>0</v>
      </c>
      <c r="G202" s="42">
        <f t="shared" si="41"/>
        <v>0</v>
      </c>
      <c r="H202" s="42" t="e">
        <f t="shared" si="42"/>
        <v>#NUM!</v>
      </c>
      <c r="I202" s="42" t="e">
        <f t="shared" si="43"/>
        <v>#NUM!</v>
      </c>
      <c r="J202" s="42">
        <f>LARGE(BD202:EG202,1)</f>
        <v>107</v>
      </c>
      <c r="K202" s="42">
        <f>LARGE(BD202:EG202,2)</f>
        <v>54</v>
      </c>
      <c r="L202" s="42">
        <f>LARGE(BD202:EG202,3)</f>
        <v>34</v>
      </c>
      <c r="M202" s="42">
        <f>LARGE(BD202:EG202,4)</f>
        <v>30</v>
      </c>
      <c r="N202" s="42" t="e">
        <f t="shared" si="44"/>
        <v>#NUM!</v>
      </c>
      <c r="O202" s="42" t="e">
        <f t="shared" si="45"/>
        <v>#NUM!</v>
      </c>
      <c r="P202" s="41">
        <f>AVERAGE(AB202:AO202,BD202:BK202,BN202:EG202)</f>
        <v>45.333333333333336</v>
      </c>
      <c r="Q202" s="5">
        <f>COUNT(AB202:AO202,BD202:BK202,BN202:EG202)</f>
        <v>6</v>
      </c>
      <c r="R202" s="5">
        <f>MAX(Z202:AO202,BD202:EG202)</f>
        <v>107</v>
      </c>
      <c r="S202" s="5">
        <f>MIN(AB202:AO202,BD202:EG202)</f>
        <v>21</v>
      </c>
      <c r="U202" s="5" t="e">
        <f t="shared" si="38"/>
        <v>#NUM!</v>
      </c>
      <c r="V202" s="5" t="e">
        <f t="shared" si="39"/>
        <v>#NUM!</v>
      </c>
      <c r="W202" s="5">
        <f>LARGE(AX202:EG202,5)</f>
        <v>26</v>
      </c>
      <c r="X202" s="5">
        <f>LARGE(AX202:EG202,6)</f>
        <v>21</v>
      </c>
      <c r="Z202" s="9">
        <v>0</v>
      </c>
      <c r="AA202" s="9">
        <v>0</v>
      </c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R202" s="56">
        <f t="shared" si="46"/>
        <v>45.333333333333336</v>
      </c>
      <c r="AU202" s="56" t="e">
        <f>AVERAGE(BN202:IV202)</f>
        <v>#DIV/0!</v>
      </c>
      <c r="AW202" s="99">
        <f>COUNT(BN202:IV202)</f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5">
        <v>107</v>
      </c>
      <c r="BE202" s="5">
        <v>30</v>
      </c>
      <c r="BF202" s="5">
        <v>21</v>
      </c>
      <c r="BG202" s="5">
        <v>26</v>
      </c>
      <c r="BH202" s="5">
        <v>54</v>
      </c>
      <c r="BI202" s="5">
        <v>34</v>
      </c>
      <c r="BJ202" s="5"/>
      <c r="BK202" s="5"/>
      <c r="BM202" s="56" t="s">
        <v>250</v>
      </c>
    </row>
    <row r="203" spans="1:253" ht="14.25">
      <c r="A203" s="39"/>
      <c r="B203" s="40" t="s">
        <v>286</v>
      </c>
      <c r="C203" s="40" t="s">
        <v>119</v>
      </c>
      <c r="D203" s="39">
        <v>3</v>
      </c>
      <c r="E203" s="41" t="e">
        <f>AVERAGE(F203:O203)</f>
        <v>#NUM!</v>
      </c>
      <c r="F203" s="42">
        <f t="shared" si="40"/>
        <v>0</v>
      </c>
      <c r="G203" s="42">
        <f t="shared" si="41"/>
        <v>0</v>
      </c>
      <c r="H203" s="42" t="e">
        <f t="shared" si="42"/>
        <v>#NUM!</v>
      </c>
      <c r="I203" s="42" t="e">
        <f t="shared" si="43"/>
        <v>#NUM!</v>
      </c>
      <c r="J203" s="42">
        <f>LARGE(BD203:EG203,1)</f>
        <v>73</v>
      </c>
      <c r="K203" s="42">
        <f>LARGE(BD203:EG203,2)</f>
        <v>68</v>
      </c>
      <c r="L203" s="42">
        <f>LARGE(BD203:EG203,3)</f>
        <v>66</v>
      </c>
      <c r="M203" s="42">
        <f>LARGE(BD203:EG203,4)</f>
        <v>58</v>
      </c>
      <c r="N203" s="42" t="e">
        <f t="shared" si="44"/>
        <v>#NUM!</v>
      </c>
      <c r="O203" s="42" t="e">
        <f t="shared" si="45"/>
        <v>#NUM!</v>
      </c>
      <c r="P203" s="41">
        <f>AVERAGE(AB203:AO203,BD203:BK203,BN203:EG203)</f>
        <v>45.25</v>
      </c>
      <c r="Q203" s="5">
        <f>COUNT(AB203:AO203,BD203:BK203,BN203:EG203)</f>
        <v>12</v>
      </c>
      <c r="R203" s="5">
        <f>MAX(Z203:AO203,BD203:EG203)</f>
        <v>73</v>
      </c>
      <c r="S203" s="5">
        <f>MIN(AB203:AO203,BD203:EG203)</f>
        <v>9</v>
      </c>
      <c r="U203" s="5" t="e">
        <f t="shared" si="38"/>
        <v>#NUM!</v>
      </c>
      <c r="V203" s="5" t="e">
        <f t="shared" si="39"/>
        <v>#NUM!</v>
      </c>
      <c r="W203" s="5">
        <f>LARGE(AX203:EG203,5)</f>
        <v>51</v>
      </c>
      <c r="X203" s="5">
        <f>LARGE(AX203:EG203,6)</f>
        <v>50</v>
      </c>
      <c r="Z203" s="9">
        <v>0</v>
      </c>
      <c r="AA203" s="9">
        <v>0</v>
      </c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R203" s="56" t="e">
        <f t="shared" si="46"/>
        <v>#DIV/0!</v>
      </c>
      <c r="AU203" s="56">
        <f>AVERAGE(BN203:IV203)</f>
        <v>46.6875</v>
      </c>
      <c r="AW203" s="99">
        <f>COUNT(BN203:IV203)</f>
        <v>16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5"/>
      <c r="BE203" s="5"/>
      <c r="BF203" s="5"/>
      <c r="BG203" s="5"/>
      <c r="BH203" s="5"/>
      <c r="BI203" s="5"/>
      <c r="BJ203" s="5"/>
      <c r="BK203" s="5"/>
      <c r="BM203" s="56" t="s">
        <v>250</v>
      </c>
      <c r="BV203" s="62">
        <v>66</v>
      </c>
      <c r="BW203" s="2">
        <v>58</v>
      </c>
      <c r="BX203" s="2">
        <v>51</v>
      </c>
      <c r="BY203" s="2">
        <v>68</v>
      </c>
      <c r="CF203" s="62">
        <v>33</v>
      </c>
      <c r="CG203" s="2">
        <v>29</v>
      </c>
      <c r="CJ203" s="62">
        <v>9</v>
      </c>
      <c r="CK203" s="2">
        <v>50</v>
      </c>
      <c r="CL203" s="2">
        <v>73</v>
      </c>
      <c r="CM203" s="2">
        <v>49</v>
      </c>
      <c r="CN203" s="2">
        <v>26</v>
      </c>
      <c r="CO203" s="2">
        <v>31</v>
      </c>
      <c r="IK203" s="67">
        <v>48</v>
      </c>
      <c r="IL203" s="66">
        <v>93</v>
      </c>
      <c r="IR203" s="67">
        <v>20</v>
      </c>
      <c r="IS203" s="65">
        <v>43</v>
      </c>
    </row>
    <row r="204" spans="1:111" ht="14.25">
      <c r="A204" s="39"/>
      <c r="B204" s="40" t="s">
        <v>273</v>
      </c>
      <c r="C204" s="40" t="s">
        <v>37</v>
      </c>
      <c r="D204" s="39">
        <v>3</v>
      </c>
      <c r="E204" s="41" t="e">
        <f>AVERAGE(F204:O204)</f>
        <v>#NUM!</v>
      </c>
      <c r="F204" s="42">
        <f t="shared" si="40"/>
        <v>0</v>
      </c>
      <c r="G204" s="42">
        <f t="shared" si="41"/>
        <v>0</v>
      </c>
      <c r="H204" s="42" t="e">
        <f t="shared" si="42"/>
        <v>#NUM!</v>
      </c>
      <c r="I204" s="42" t="e">
        <f t="shared" si="43"/>
        <v>#NUM!</v>
      </c>
      <c r="J204" s="42">
        <f>LARGE(BD204:EG204,1)</f>
        <v>65</v>
      </c>
      <c r="K204" s="42">
        <f>LARGE(BD204:EG204,2)</f>
        <v>64</v>
      </c>
      <c r="L204" s="42">
        <f>LARGE(BD204:EG204,3)</f>
        <v>54</v>
      </c>
      <c r="M204" s="42">
        <f>LARGE(BD204:EG204,4)</f>
        <v>44</v>
      </c>
      <c r="N204" s="42" t="e">
        <f t="shared" si="44"/>
        <v>#NUM!</v>
      </c>
      <c r="O204" s="42" t="e">
        <f t="shared" si="45"/>
        <v>#NUM!</v>
      </c>
      <c r="P204" s="41">
        <f>AVERAGE(AB204:AO204,BD204:BK204,BN204:EG204)</f>
        <v>44.125</v>
      </c>
      <c r="Q204" s="5">
        <f>COUNT(AB204:AO204,BD204:BK204,BN204:EG204)</f>
        <v>8</v>
      </c>
      <c r="R204" s="5">
        <f>MAX(Z204:AO204,BD204:EG204)</f>
        <v>65</v>
      </c>
      <c r="S204" s="5">
        <f>MIN(AB204:AO204,BD204:EG204)</f>
        <v>20</v>
      </c>
      <c r="U204" s="5" t="e">
        <f t="shared" si="38"/>
        <v>#NUM!</v>
      </c>
      <c r="V204" s="5" t="e">
        <f t="shared" si="39"/>
        <v>#NUM!</v>
      </c>
      <c r="W204" s="5">
        <f>LARGE(AX204:EG204,5)</f>
        <v>37</v>
      </c>
      <c r="X204" s="5">
        <f>LARGE(AX204:EG204,6)</f>
        <v>36</v>
      </c>
      <c r="Z204" s="9">
        <v>0</v>
      </c>
      <c r="AA204" s="9">
        <v>0</v>
      </c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R204" s="56">
        <f t="shared" si="46"/>
        <v>44.25</v>
      </c>
      <c r="AU204" s="56">
        <f>AVERAGE(BN204:IV204)</f>
        <v>44</v>
      </c>
      <c r="AW204" s="99">
        <f>COUNT(BN204:IV204)</f>
        <v>4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5">
        <v>36</v>
      </c>
      <c r="BE204" s="5">
        <v>64</v>
      </c>
      <c r="BF204" s="5">
        <v>33</v>
      </c>
      <c r="BG204" s="5">
        <v>44</v>
      </c>
      <c r="BH204" s="5"/>
      <c r="BI204" s="5"/>
      <c r="BJ204" s="5"/>
      <c r="BK204" s="5"/>
      <c r="BM204" s="56" t="s">
        <v>251</v>
      </c>
      <c r="CT204" s="62">
        <v>65</v>
      </c>
      <c r="CU204" s="2">
        <v>37</v>
      </c>
      <c r="DF204" s="2">
        <v>20</v>
      </c>
      <c r="DG204" s="2">
        <v>54</v>
      </c>
    </row>
    <row r="205" spans="1:65" ht="14.25">
      <c r="A205" s="39"/>
      <c r="B205" s="40" t="s">
        <v>307</v>
      </c>
      <c r="C205" s="40" t="s">
        <v>304</v>
      </c>
      <c r="D205" s="39">
        <v>3</v>
      </c>
      <c r="E205" s="41" t="e">
        <f>AVERAGE(F205:O205)</f>
        <v>#NUM!</v>
      </c>
      <c r="F205" s="42">
        <f t="shared" si="40"/>
        <v>0</v>
      </c>
      <c r="G205" s="42">
        <f t="shared" si="41"/>
        <v>0</v>
      </c>
      <c r="H205" s="42" t="e">
        <f t="shared" si="42"/>
        <v>#NUM!</v>
      </c>
      <c r="I205" s="42" t="e">
        <f t="shared" si="43"/>
        <v>#NUM!</v>
      </c>
      <c r="J205" s="42">
        <f>LARGE(BD205:EG205,1)</f>
        <v>51</v>
      </c>
      <c r="K205" s="42">
        <f>LARGE(BD205:EG205,2)</f>
        <v>36</v>
      </c>
      <c r="L205" s="42" t="e">
        <f>LARGE(BD205:EG205,3)</f>
        <v>#NUM!</v>
      </c>
      <c r="M205" s="42" t="e">
        <f>LARGE(BD205:EG205,4)</f>
        <v>#NUM!</v>
      </c>
      <c r="N205" s="42" t="e">
        <f t="shared" si="44"/>
        <v>#NUM!</v>
      </c>
      <c r="O205" s="42" t="e">
        <f t="shared" si="45"/>
        <v>#NUM!</v>
      </c>
      <c r="P205" s="41">
        <f>AVERAGE(AB205:AO205,BD205:BK205,BN205:EG205)</f>
        <v>43.5</v>
      </c>
      <c r="Q205" s="5">
        <f>COUNT(AB205:AO205,BD205:BK205,BN205:EG205)</f>
        <v>2</v>
      </c>
      <c r="R205" s="5">
        <f>MAX(Z205:AO205,BD205:EG205)</f>
        <v>51</v>
      </c>
      <c r="S205" s="5">
        <f>MIN(AB205:AO205,BD205:EG205)</f>
        <v>36</v>
      </c>
      <c r="U205" s="5" t="e">
        <f t="shared" si="38"/>
        <v>#NUM!</v>
      </c>
      <c r="V205" s="5" t="e">
        <f t="shared" si="39"/>
        <v>#NUM!</v>
      </c>
      <c r="W205" s="5">
        <f>LARGE(AX205:EG205,5)</f>
        <v>0</v>
      </c>
      <c r="X205" s="5">
        <f>LARGE(AX205:EG205,6)</f>
        <v>0</v>
      </c>
      <c r="Z205" s="9">
        <v>0</v>
      </c>
      <c r="AA205" s="9">
        <v>0</v>
      </c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R205" s="56">
        <f t="shared" si="46"/>
        <v>43.5</v>
      </c>
      <c r="AU205" s="56" t="e">
        <f>AVERAGE(BN205:IV205)</f>
        <v>#DIV/0!</v>
      </c>
      <c r="AW205" s="99">
        <f>COUNT(BN205:IV205)</f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5"/>
      <c r="BE205" s="5"/>
      <c r="BF205" s="5">
        <v>36</v>
      </c>
      <c r="BG205" s="5">
        <v>51</v>
      </c>
      <c r="BH205" s="5"/>
      <c r="BI205" s="5"/>
      <c r="BJ205" s="5"/>
      <c r="BK205" s="5"/>
      <c r="BM205" s="56" t="s">
        <v>304</v>
      </c>
    </row>
    <row r="206" spans="1:65" ht="14.25">
      <c r="A206" s="39"/>
      <c r="B206" s="40" t="s">
        <v>61</v>
      </c>
      <c r="C206" s="40" t="s">
        <v>54</v>
      </c>
      <c r="D206" s="39">
        <v>3</v>
      </c>
      <c r="E206" s="41" t="e">
        <f>AVERAGE(F206:O206)</f>
        <v>#NUM!</v>
      </c>
      <c r="F206" s="42">
        <f t="shared" si="40"/>
        <v>71</v>
      </c>
      <c r="G206" s="42">
        <f t="shared" si="41"/>
        <v>61</v>
      </c>
      <c r="H206" s="42">
        <f t="shared" si="42"/>
        <v>54</v>
      </c>
      <c r="I206" s="42">
        <f t="shared" si="43"/>
        <v>50</v>
      </c>
      <c r="J206" s="42" t="e">
        <f>LARGE(BD206:EG206,1)</f>
        <v>#NUM!</v>
      </c>
      <c r="K206" s="42" t="e">
        <f>LARGE(BD206:EG206,2)</f>
        <v>#NUM!</v>
      </c>
      <c r="L206" s="42" t="e">
        <f>LARGE(BD206:EG206,3)</f>
        <v>#NUM!</v>
      </c>
      <c r="M206" s="42" t="e">
        <f>LARGE(BD206:EG206,4)</f>
        <v>#NUM!</v>
      </c>
      <c r="N206" s="42">
        <f t="shared" si="44"/>
        <v>44</v>
      </c>
      <c r="O206" s="42">
        <f t="shared" si="45"/>
        <v>41</v>
      </c>
      <c r="P206" s="41">
        <f>AVERAGE(AB206:AO206,BD206:BK206,BN206:EG206)</f>
        <v>43.3</v>
      </c>
      <c r="Q206" s="5">
        <f>COUNT(AB206:AO206,BD206:BK206,BN206:EG206)</f>
        <v>10</v>
      </c>
      <c r="R206" s="5">
        <f>MAX(Z206:AO206,BD206:EG206)</f>
        <v>71</v>
      </c>
      <c r="S206" s="5">
        <f>MIN(AB206:AO206,BD206:EG206)</f>
        <v>6</v>
      </c>
      <c r="U206" s="5">
        <f t="shared" si="38"/>
        <v>44</v>
      </c>
      <c r="V206" s="5">
        <f t="shared" si="39"/>
        <v>41</v>
      </c>
      <c r="W206" s="5">
        <f>LARGE(AX206:EG206,5)</f>
        <v>0</v>
      </c>
      <c r="X206" s="5">
        <f>LARGE(AX206:EG206,6)</f>
        <v>0</v>
      </c>
      <c r="Z206" s="9">
        <v>0</v>
      </c>
      <c r="AA206" s="9">
        <v>0</v>
      </c>
      <c r="AB206" s="9">
        <v>61</v>
      </c>
      <c r="AC206" s="9">
        <v>54</v>
      </c>
      <c r="AD206" s="9">
        <v>44</v>
      </c>
      <c r="AE206" s="9">
        <v>37</v>
      </c>
      <c r="AF206" s="9">
        <v>38</v>
      </c>
      <c r="AG206" s="9">
        <v>41</v>
      </c>
      <c r="AH206" s="9">
        <v>50</v>
      </c>
      <c r="AI206" s="9">
        <v>71</v>
      </c>
      <c r="AJ206" s="9"/>
      <c r="AK206" s="9"/>
      <c r="AL206" s="9">
        <v>31</v>
      </c>
      <c r="AM206" s="9">
        <v>6</v>
      </c>
      <c r="AN206" s="9"/>
      <c r="AO206" s="9"/>
      <c r="AR206" s="56">
        <f t="shared" si="46"/>
        <v>43.3</v>
      </c>
      <c r="AU206" s="56" t="e">
        <f>AVERAGE(BN206:IV206)</f>
        <v>#DIV/0!</v>
      </c>
      <c r="AW206" s="99">
        <f>COUNT(BN206:IV206)</f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5"/>
      <c r="BE206" s="5"/>
      <c r="BF206" s="5"/>
      <c r="BG206" s="5"/>
      <c r="BH206" s="5"/>
      <c r="BI206" s="5"/>
      <c r="BJ206" s="5"/>
      <c r="BK206" s="5"/>
      <c r="BM206" s="56" t="s">
        <v>251</v>
      </c>
    </row>
    <row r="207" spans="1:65" ht="14.25">
      <c r="A207" s="39"/>
      <c r="B207" s="40" t="s">
        <v>240</v>
      </c>
      <c r="C207" s="40"/>
      <c r="D207" s="39">
        <v>3</v>
      </c>
      <c r="E207" s="41" t="e">
        <f>AVERAGE(F207:O207)</f>
        <v>#NUM!</v>
      </c>
      <c r="F207" s="42">
        <f t="shared" si="40"/>
        <v>86</v>
      </c>
      <c r="G207" s="42">
        <f t="shared" si="41"/>
        <v>0</v>
      </c>
      <c r="H207" s="42">
        <f t="shared" si="42"/>
        <v>0</v>
      </c>
      <c r="I207" s="42">
        <f t="shared" si="43"/>
        <v>0</v>
      </c>
      <c r="J207" s="42" t="e">
        <f>LARGE(BD207:EG207,1)</f>
        <v>#NUM!</v>
      </c>
      <c r="K207" s="42" t="e">
        <f>LARGE(BD207:EG207,2)</f>
        <v>#NUM!</v>
      </c>
      <c r="L207" s="42" t="e">
        <f>LARGE(BD207:EG207,3)</f>
        <v>#NUM!</v>
      </c>
      <c r="M207" s="42" t="e">
        <f>LARGE(BD207:EG207,4)</f>
        <v>#NUM!</v>
      </c>
      <c r="N207" s="42" t="e">
        <f t="shared" si="44"/>
        <v>#NUM!</v>
      </c>
      <c r="O207" s="42" t="e">
        <f t="shared" si="45"/>
        <v>#NUM!</v>
      </c>
      <c r="P207" s="41">
        <f>AVERAGE(AB207:AO207,BD207:BK207,BN207:EG207)</f>
        <v>43</v>
      </c>
      <c r="Q207" s="5">
        <f>COUNT(AB207:AO207,BD207:BK207,BN207:EG207)</f>
        <v>2</v>
      </c>
      <c r="R207" s="5">
        <f>MAX(Z207:AO207,BD207:EG207)</f>
        <v>86</v>
      </c>
      <c r="S207" s="5">
        <f>MIN(AB207:AO207,BD207:EG207)</f>
        <v>0</v>
      </c>
      <c r="U207" s="5" t="e">
        <f t="shared" si="38"/>
        <v>#NUM!</v>
      </c>
      <c r="V207" s="5" t="e">
        <f t="shared" si="39"/>
        <v>#NUM!</v>
      </c>
      <c r="W207" s="5">
        <f>LARGE(AX207:EG207,5)</f>
        <v>0</v>
      </c>
      <c r="X207" s="5">
        <f>LARGE(AX207:EG207,6)</f>
        <v>0</v>
      </c>
      <c r="Z207" s="9">
        <v>0</v>
      </c>
      <c r="AA207" s="9">
        <v>0</v>
      </c>
      <c r="AB207" s="9"/>
      <c r="AC207" s="9"/>
      <c r="AD207" s="9"/>
      <c r="AE207" s="9"/>
      <c r="AF207" s="9"/>
      <c r="AG207" s="9"/>
      <c r="AH207" s="9"/>
      <c r="AI207" s="9"/>
      <c r="AJ207" s="9">
        <v>86</v>
      </c>
      <c r="AK207" s="9">
        <v>0</v>
      </c>
      <c r="AL207" s="9"/>
      <c r="AM207" s="9"/>
      <c r="AN207" s="9"/>
      <c r="AO207" s="9"/>
      <c r="AR207" s="56">
        <f t="shared" si="46"/>
        <v>43</v>
      </c>
      <c r="AU207" s="56" t="e">
        <f>AVERAGE(BN207:IV207)</f>
        <v>#DIV/0!</v>
      </c>
      <c r="AW207" s="99">
        <f>COUNT(BN207:IV207)</f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5"/>
      <c r="BE207" s="5"/>
      <c r="BF207" s="5"/>
      <c r="BG207" s="5"/>
      <c r="BH207" s="5"/>
      <c r="BI207" s="5"/>
      <c r="BJ207" s="5"/>
      <c r="BK207" s="5"/>
      <c r="BM207" s="56" t="s">
        <v>251</v>
      </c>
    </row>
    <row r="208" spans="1:65" ht="14.25">
      <c r="A208" s="39"/>
      <c r="B208" s="40" t="s">
        <v>189</v>
      </c>
      <c r="C208" s="40" t="s">
        <v>26</v>
      </c>
      <c r="D208" s="39" t="s">
        <v>146</v>
      </c>
      <c r="E208" s="41" t="e">
        <f>AVERAGE(F208:O208)</f>
        <v>#NUM!</v>
      </c>
      <c r="F208" s="42">
        <f t="shared" si="40"/>
        <v>51</v>
      </c>
      <c r="G208" s="42">
        <f t="shared" si="41"/>
        <v>44</v>
      </c>
      <c r="H208" s="42">
        <f t="shared" si="42"/>
        <v>41</v>
      </c>
      <c r="I208" s="42">
        <f t="shared" si="43"/>
        <v>34</v>
      </c>
      <c r="J208" s="42" t="e">
        <f>LARGE(BD208:EG208,1)</f>
        <v>#NUM!</v>
      </c>
      <c r="K208" s="42" t="e">
        <f>LARGE(BD208:EG208,2)</f>
        <v>#NUM!</v>
      </c>
      <c r="L208" s="42" t="e">
        <f>LARGE(BD208:EG208,3)</f>
        <v>#NUM!</v>
      </c>
      <c r="M208" s="42" t="e">
        <f>LARGE(BD208:EG208,4)</f>
        <v>#NUM!</v>
      </c>
      <c r="N208" s="42">
        <f t="shared" si="44"/>
        <v>0</v>
      </c>
      <c r="O208" s="42">
        <f t="shared" si="45"/>
        <v>0</v>
      </c>
      <c r="P208" s="41">
        <f>AVERAGE(AB208:AO208,BD208:BK208,BN208:EG208)</f>
        <v>42.5</v>
      </c>
      <c r="Q208" s="5">
        <f>COUNT(AB208:AO208,BD208:BK208,BN208:EG208)</f>
        <v>4</v>
      </c>
      <c r="R208" s="5">
        <f>MAX(Z208:AO208,BD208:EG208)</f>
        <v>51</v>
      </c>
      <c r="S208" s="5">
        <f>MIN(AB208:AO208,BD208:EG208)</f>
        <v>34</v>
      </c>
      <c r="U208" s="5">
        <f t="shared" si="38"/>
        <v>0</v>
      </c>
      <c r="V208" s="5">
        <f t="shared" si="39"/>
        <v>0</v>
      </c>
      <c r="W208" s="5">
        <f>LARGE(AX208:EG208,5)</f>
        <v>0</v>
      </c>
      <c r="X208" s="5">
        <f>LARGE(AX208:EG208,6)</f>
        <v>0</v>
      </c>
      <c r="Z208" s="9">
        <v>0</v>
      </c>
      <c r="AA208" s="9">
        <v>0</v>
      </c>
      <c r="AB208" s="9"/>
      <c r="AC208" s="9"/>
      <c r="AD208" s="9">
        <v>51</v>
      </c>
      <c r="AE208" s="9">
        <v>34</v>
      </c>
      <c r="AF208" s="9"/>
      <c r="AG208" s="9"/>
      <c r="AH208" s="9"/>
      <c r="AI208" s="9"/>
      <c r="AJ208" s="9">
        <v>44</v>
      </c>
      <c r="AK208" s="9">
        <v>41</v>
      </c>
      <c r="AL208" s="9"/>
      <c r="AM208" s="9"/>
      <c r="AN208" s="9"/>
      <c r="AO208" s="9"/>
      <c r="AR208" s="56">
        <f t="shared" si="46"/>
        <v>42.5</v>
      </c>
      <c r="AU208" s="56" t="e">
        <f>AVERAGE(BN208:IV208)</f>
        <v>#DIV/0!</v>
      </c>
      <c r="AW208" s="99">
        <f>COUNT(BN208:IV208)</f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5"/>
      <c r="BE208" s="5"/>
      <c r="BF208" s="5"/>
      <c r="BG208" s="5"/>
      <c r="BH208" s="5"/>
      <c r="BI208" s="5"/>
      <c r="BJ208" s="5"/>
      <c r="BK208" s="5"/>
      <c r="BM208" s="56" t="s">
        <v>251</v>
      </c>
    </row>
    <row r="209" spans="1:65" ht="14.25">
      <c r="A209" s="39"/>
      <c r="B209" s="40" t="s">
        <v>314</v>
      </c>
      <c r="C209" s="40" t="s">
        <v>118</v>
      </c>
      <c r="D209" s="39">
        <v>3</v>
      </c>
      <c r="E209" s="41" t="e">
        <f>AVERAGE(F209:O209)</f>
        <v>#NUM!</v>
      </c>
      <c r="F209" s="42">
        <f t="shared" si="40"/>
        <v>0</v>
      </c>
      <c r="G209" s="42">
        <f t="shared" si="41"/>
        <v>0</v>
      </c>
      <c r="H209" s="42" t="e">
        <f t="shared" si="42"/>
        <v>#NUM!</v>
      </c>
      <c r="I209" s="42" t="e">
        <f t="shared" si="43"/>
        <v>#NUM!</v>
      </c>
      <c r="J209" s="42">
        <f>LARGE(BD209:EG209,1)</f>
        <v>57</v>
      </c>
      <c r="K209" s="42">
        <f>LARGE(BD209:EG209,2)</f>
        <v>27</v>
      </c>
      <c r="L209" s="42" t="e">
        <f>LARGE(BD209:EG209,3)</f>
        <v>#NUM!</v>
      </c>
      <c r="M209" s="42" t="e">
        <f>LARGE(BD209:EG209,4)</f>
        <v>#NUM!</v>
      </c>
      <c r="N209" s="42" t="e">
        <f t="shared" si="44"/>
        <v>#NUM!</v>
      </c>
      <c r="O209" s="42" t="e">
        <f t="shared" si="45"/>
        <v>#NUM!</v>
      </c>
      <c r="P209" s="41">
        <f>AVERAGE(AB209:AO209,BD209:BK209,BN209:EG209)</f>
        <v>42</v>
      </c>
      <c r="Q209" s="5">
        <f>COUNT(AB209:AO209,BD209:BK209,BN209:EG209)</f>
        <v>2</v>
      </c>
      <c r="R209" s="5">
        <f>MAX(Z209:AO209,BD209:EG209)</f>
        <v>57</v>
      </c>
      <c r="S209" s="5">
        <f>MIN(AB209:AO209,BD209:EG209)</f>
        <v>27</v>
      </c>
      <c r="U209" s="5" t="e">
        <f t="shared" si="38"/>
        <v>#NUM!</v>
      </c>
      <c r="V209" s="5" t="e">
        <f t="shared" si="39"/>
        <v>#NUM!</v>
      </c>
      <c r="W209" s="5">
        <f>LARGE(AX209:EG209,5)</f>
        <v>0</v>
      </c>
      <c r="X209" s="5">
        <f>LARGE(AX209:EG209,6)</f>
        <v>0</v>
      </c>
      <c r="Z209" s="9">
        <v>0</v>
      </c>
      <c r="AA209" s="9">
        <v>0</v>
      </c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R209" s="56">
        <f t="shared" si="46"/>
        <v>42</v>
      </c>
      <c r="AU209" s="56" t="e">
        <f>AVERAGE(BN209:IV209)</f>
        <v>#DIV/0!</v>
      </c>
      <c r="AW209" s="99">
        <f>COUNT(BN209:IV209)</f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5"/>
      <c r="BE209" s="5"/>
      <c r="BF209" s="5"/>
      <c r="BG209" s="5"/>
      <c r="BH209" s="5">
        <v>57</v>
      </c>
      <c r="BI209" s="5">
        <v>27</v>
      </c>
      <c r="BJ209" s="5"/>
      <c r="BK209" s="5"/>
      <c r="BM209" s="56" t="s">
        <v>250</v>
      </c>
    </row>
    <row r="210" spans="1:65" ht="14.25">
      <c r="A210" s="39"/>
      <c r="B210" s="40" t="s">
        <v>196</v>
      </c>
      <c r="C210" s="40" t="s">
        <v>197</v>
      </c>
      <c r="D210" s="39">
        <v>3</v>
      </c>
      <c r="E210" s="41" t="e">
        <f>AVERAGE(F210:O210)</f>
        <v>#NUM!</v>
      </c>
      <c r="F210" s="42">
        <f t="shared" si="40"/>
        <v>74</v>
      </c>
      <c r="G210" s="42">
        <f t="shared" si="41"/>
        <v>69</v>
      </c>
      <c r="H210" s="42">
        <f t="shared" si="42"/>
        <v>34</v>
      </c>
      <c r="I210" s="42">
        <f t="shared" si="43"/>
        <v>33</v>
      </c>
      <c r="J210" s="42" t="e">
        <f>LARGE(BD210:EG210,1)</f>
        <v>#NUM!</v>
      </c>
      <c r="K210" s="42" t="e">
        <f>LARGE(BD210:EG210,2)</f>
        <v>#NUM!</v>
      </c>
      <c r="L210" s="42" t="e">
        <f>LARGE(BD210:EG210,3)</f>
        <v>#NUM!</v>
      </c>
      <c r="M210" s="42" t="e">
        <f>LARGE(BD210:EG210,4)</f>
        <v>#NUM!</v>
      </c>
      <c r="N210" s="42">
        <f t="shared" si="44"/>
        <v>28</v>
      </c>
      <c r="O210" s="42">
        <f t="shared" si="45"/>
        <v>10</v>
      </c>
      <c r="P210" s="41">
        <f>AVERAGE(AB210:AO210,BD210:BK210,BN210:EG210)</f>
        <v>41.333333333333336</v>
      </c>
      <c r="Q210" s="5">
        <f>COUNT(AB210:AO210,BD210:BK210,BN210:EG210)</f>
        <v>6</v>
      </c>
      <c r="R210" s="5">
        <f>MAX(Z210:AO210,BD210:EG210)</f>
        <v>74</v>
      </c>
      <c r="S210" s="5">
        <f>MIN(AB210:AO210,BD210:EG210)</f>
        <v>10</v>
      </c>
      <c r="U210" s="5">
        <f t="shared" si="38"/>
        <v>28</v>
      </c>
      <c r="V210" s="5">
        <f t="shared" si="39"/>
        <v>10</v>
      </c>
      <c r="W210" s="5">
        <f>LARGE(AX210:EG210,5)</f>
        <v>0</v>
      </c>
      <c r="X210" s="5">
        <f>LARGE(AX210:EG210,6)</f>
        <v>0</v>
      </c>
      <c r="Z210" s="9">
        <v>0</v>
      </c>
      <c r="AA210" s="9">
        <v>0</v>
      </c>
      <c r="AB210" s="9"/>
      <c r="AC210" s="9"/>
      <c r="AD210" s="9">
        <v>69</v>
      </c>
      <c r="AE210" s="9">
        <v>10</v>
      </c>
      <c r="AF210" s="9"/>
      <c r="AG210" s="9"/>
      <c r="AH210" s="9"/>
      <c r="AI210" s="9"/>
      <c r="AJ210" s="9">
        <v>74</v>
      </c>
      <c r="AK210" s="9">
        <v>34</v>
      </c>
      <c r="AL210" s="9">
        <v>33</v>
      </c>
      <c r="AM210" s="9">
        <v>28</v>
      </c>
      <c r="AN210" s="9"/>
      <c r="AO210" s="9"/>
      <c r="AR210" s="56">
        <f t="shared" si="46"/>
        <v>41.333333333333336</v>
      </c>
      <c r="AU210" s="56" t="e">
        <f>AVERAGE(BN210:IV210)</f>
        <v>#DIV/0!</v>
      </c>
      <c r="AW210" s="99">
        <f>COUNT(BN210:IV210)</f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5"/>
      <c r="BE210" s="5"/>
      <c r="BF210" s="5"/>
      <c r="BG210" s="5"/>
      <c r="BH210" s="5"/>
      <c r="BI210" s="5"/>
      <c r="BJ210" s="5"/>
      <c r="BK210" s="5"/>
      <c r="BM210" s="56" t="s">
        <v>251</v>
      </c>
    </row>
    <row r="211" spans="1:65" ht="14.25">
      <c r="A211" s="39"/>
      <c r="B211" s="40" t="s">
        <v>228</v>
      </c>
      <c r="C211" s="40" t="s">
        <v>230</v>
      </c>
      <c r="D211" s="39">
        <v>3</v>
      </c>
      <c r="E211" s="41" t="e">
        <f>AVERAGE(F211:O211)</f>
        <v>#NUM!</v>
      </c>
      <c r="F211" s="42">
        <f t="shared" si="40"/>
        <v>67</v>
      </c>
      <c r="G211" s="42">
        <f t="shared" si="41"/>
        <v>48</v>
      </c>
      <c r="H211" s="42">
        <f t="shared" si="42"/>
        <v>44</v>
      </c>
      <c r="I211" s="42">
        <f t="shared" si="43"/>
        <v>6</v>
      </c>
      <c r="J211" s="42" t="e">
        <f>LARGE(BD211:EG211,1)</f>
        <v>#NUM!</v>
      </c>
      <c r="K211" s="42" t="e">
        <f>LARGE(BD211:EG211,2)</f>
        <v>#NUM!</v>
      </c>
      <c r="L211" s="42" t="e">
        <f>LARGE(BD211:EG211,3)</f>
        <v>#NUM!</v>
      </c>
      <c r="M211" s="42" t="e">
        <f>LARGE(BD211:EG211,4)</f>
        <v>#NUM!</v>
      </c>
      <c r="N211" s="42">
        <f t="shared" si="44"/>
        <v>0</v>
      </c>
      <c r="O211" s="42">
        <f t="shared" si="45"/>
        <v>0</v>
      </c>
      <c r="P211" s="41">
        <f>AVERAGE(AB211:AO211,BD211:BK211,BN211:EG211)</f>
        <v>41.25</v>
      </c>
      <c r="Q211" s="5">
        <f>COUNT(AB211:AO211,BD211:BK211,BN211:EG211)</f>
        <v>4</v>
      </c>
      <c r="R211" s="5">
        <f>MAX(Z211:AO211,BD211:EG211)</f>
        <v>67</v>
      </c>
      <c r="S211" s="5">
        <f>MIN(AB211:AO211,BD211:EG211)</f>
        <v>6</v>
      </c>
      <c r="U211" s="5">
        <f t="shared" si="38"/>
        <v>0</v>
      </c>
      <c r="V211" s="5">
        <f t="shared" si="39"/>
        <v>0</v>
      </c>
      <c r="W211" s="5">
        <f>LARGE(AX211:EG211,5)</f>
        <v>0</v>
      </c>
      <c r="X211" s="5">
        <f>LARGE(AX211:EG211,6)</f>
        <v>0</v>
      </c>
      <c r="Z211" s="9">
        <v>0</v>
      </c>
      <c r="AA211" s="9">
        <v>0</v>
      </c>
      <c r="AB211" s="9"/>
      <c r="AC211" s="9"/>
      <c r="AD211" s="9"/>
      <c r="AE211" s="9"/>
      <c r="AF211" s="9"/>
      <c r="AG211" s="9"/>
      <c r="AH211" s="9"/>
      <c r="AI211" s="9"/>
      <c r="AJ211" s="9">
        <v>6</v>
      </c>
      <c r="AK211" s="9">
        <v>48</v>
      </c>
      <c r="AL211" s="9">
        <v>44</v>
      </c>
      <c r="AM211" s="9">
        <v>67</v>
      </c>
      <c r="AN211" s="9"/>
      <c r="AO211" s="9"/>
      <c r="AR211" s="56">
        <f t="shared" si="46"/>
        <v>41.25</v>
      </c>
      <c r="AU211" s="56" t="e">
        <f>AVERAGE(BN211:IV211)</f>
        <v>#DIV/0!</v>
      </c>
      <c r="AW211" s="99">
        <f>COUNT(BN211:IV211)</f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5"/>
      <c r="BE211" s="5"/>
      <c r="BF211" s="5"/>
      <c r="BG211" s="5"/>
      <c r="BH211" s="5"/>
      <c r="BI211" s="5"/>
      <c r="BJ211" s="5"/>
      <c r="BK211" s="5"/>
      <c r="BM211" s="56" t="s">
        <v>251</v>
      </c>
    </row>
    <row r="212" spans="1:65" ht="14.25">
      <c r="A212" s="39"/>
      <c r="B212" s="40" t="s">
        <v>238</v>
      </c>
      <c r="C212" s="40"/>
      <c r="D212" s="39">
        <v>3</v>
      </c>
      <c r="E212" s="41" t="e">
        <f>AVERAGE(F212:O212)</f>
        <v>#NUM!</v>
      </c>
      <c r="F212" s="42">
        <f t="shared" si="40"/>
        <v>81</v>
      </c>
      <c r="G212" s="42">
        <f t="shared" si="41"/>
        <v>0</v>
      </c>
      <c r="H212" s="42">
        <f t="shared" si="42"/>
        <v>0</v>
      </c>
      <c r="I212" s="42">
        <f t="shared" si="43"/>
        <v>0</v>
      </c>
      <c r="J212" s="42" t="e">
        <f>LARGE(BD212:EG212,1)</f>
        <v>#NUM!</v>
      </c>
      <c r="K212" s="42" t="e">
        <f>LARGE(BD212:EG212,2)</f>
        <v>#NUM!</v>
      </c>
      <c r="L212" s="42" t="e">
        <f>LARGE(BD212:EG212,3)</f>
        <v>#NUM!</v>
      </c>
      <c r="M212" s="42" t="e">
        <f>LARGE(BD212:EG212,4)</f>
        <v>#NUM!</v>
      </c>
      <c r="N212" s="42" t="e">
        <f t="shared" si="44"/>
        <v>#NUM!</v>
      </c>
      <c r="O212" s="42" t="e">
        <f t="shared" si="45"/>
        <v>#NUM!</v>
      </c>
      <c r="P212" s="41">
        <f>AVERAGE(AB212:AO212,BD212:BK212,BN212:EG212)</f>
        <v>40.5</v>
      </c>
      <c r="Q212" s="5">
        <f>COUNT(AB212:AO212,BD212:BK212,BN212:EG212)</f>
        <v>2</v>
      </c>
      <c r="R212" s="5">
        <f>MAX(Z212:AO212,BD212:EG212)</f>
        <v>81</v>
      </c>
      <c r="S212" s="5">
        <f>MIN(AB212:AO212,BD212:EG212)</f>
        <v>0</v>
      </c>
      <c r="U212" s="5" t="e">
        <f t="shared" si="38"/>
        <v>#NUM!</v>
      </c>
      <c r="V212" s="5" t="e">
        <f t="shared" si="39"/>
        <v>#NUM!</v>
      </c>
      <c r="W212" s="5">
        <f>LARGE(AX212:EG212,5)</f>
        <v>0</v>
      </c>
      <c r="X212" s="5">
        <f>LARGE(AX212:EG212,6)</f>
        <v>0</v>
      </c>
      <c r="Z212" s="9">
        <v>0</v>
      </c>
      <c r="AA212" s="9">
        <v>0</v>
      </c>
      <c r="AB212" s="9"/>
      <c r="AC212" s="9"/>
      <c r="AD212" s="9"/>
      <c r="AE212" s="9"/>
      <c r="AF212" s="9"/>
      <c r="AG212" s="9"/>
      <c r="AH212" s="9"/>
      <c r="AI212" s="9"/>
      <c r="AJ212" s="9">
        <v>81</v>
      </c>
      <c r="AK212" s="9">
        <v>0</v>
      </c>
      <c r="AL212" s="9"/>
      <c r="AM212" s="9"/>
      <c r="AN212" s="9"/>
      <c r="AO212" s="9"/>
      <c r="AR212" s="56">
        <f t="shared" si="46"/>
        <v>40.5</v>
      </c>
      <c r="AU212" s="56" t="e">
        <f>AVERAGE(BN212:IV212)</f>
        <v>#DIV/0!</v>
      </c>
      <c r="AW212" s="99">
        <f>COUNT(BN212:IV212)</f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5"/>
      <c r="BE212" s="5"/>
      <c r="BF212" s="5"/>
      <c r="BG212" s="5"/>
      <c r="BH212" s="5"/>
      <c r="BI212" s="5"/>
      <c r="BJ212" s="5"/>
      <c r="BK212" s="5"/>
      <c r="BM212" s="56" t="s">
        <v>251</v>
      </c>
    </row>
    <row r="213" spans="1:65" ht="14.25">
      <c r="A213" s="39"/>
      <c r="B213" s="40" t="s">
        <v>234</v>
      </c>
      <c r="C213" s="40" t="s">
        <v>235</v>
      </c>
      <c r="D213" s="39">
        <v>3</v>
      </c>
      <c r="E213" s="41" t="e">
        <f>AVERAGE(F213:O213)</f>
        <v>#NUM!</v>
      </c>
      <c r="F213" s="42">
        <f t="shared" si="40"/>
        <v>43</v>
      </c>
      <c r="G213" s="42">
        <f t="shared" si="41"/>
        <v>37</v>
      </c>
      <c r="H213" s="42">
        <f t="shared" si="42"/>
        <v>0</v>
      </c>
      <c r="I213" s="42">
        <f t="shared" si="43"/>
        <v>0</v>
      </c>
      <c r="J213" s="42" t="e">
        <f>LARGE(BD213:EG213,1)</f>
        <v>#NUM!</v>
      </c>
      <c r="K213" s="42" t="e">
        <f>LARGE(BD213:EG213,2)</f>
        <v>#NUM!</v>
      </c>
      <c r="L213" s="42" t="e">
        <f>LARGE(BD213:EG213,3)</f>
        <v>#NUM!</v>
      </c>
      <c r="M213" s="42" t="e">
        <f>LARGE(BD213:EG213,4)</f>
        <v>#NUM!</v>
      </c>
      <c r="N213" s="42" t="e">
        <f t="shared" si="44"/>
        <v>#NUM!</v>
      </c>
      <c r="O213" s="42" t="e">
        <f t="shared" si="45"/>
        <v>#NUM!</v>
      </c>
      <c r="P213" s="41">
        <f>AVERAGE(AB213:AO213,BD213:BK213,BN213:EG213)</f>
        <v>40</v>
      </c>
      <c r="Q213" s="5">
        <f>COUNT(AB213:AO213,BD213:BK213,BN213:EG213)</f>
        <v>2</v>
      </c>
      <c r="R213" s="5">
        <f>MAX(Z213:AO213,BD213:EG213)</f>
        <v>43</v>
      </c>
      <c r="S213" s="5">
        <f>MIN(AB213:AO213,BD213:EG213)</f>
        <v>37</v>
      </c>
      <c r="U213" s="5" t="e">
        <f t="shared" si="38"/>
        <v>#NUM!</v>
      </c>
      <c r="V213" s="5" t="e">
        <f t="shared" si="39"/>
        <v>#NUM!</v>
      </c>
      <c r="W213" s="5">
        <f>LARGE(AX213:EG213,5)</f>
        <v>0</v>
      </c>
      <c r="X213" s="5">
        <f>LARGE(AX213:EG213,6)</f>
        <v>0</v>
      </c>
      <c r="Z213" s="9">
        <v>0</v>
      </c>
      <c r="AA213" s="9">
        <v>0</v>
      </c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>
        <v>43</v>
      </c>
      <c r="AM213" s="9">
        <v>37</v>
      </c>
      <c r="AN213" s="9"/>
      <c r="AO213" s="9"/>
      <c r="AR213" s="56">
        <f t="shared" si="46"/>
        <v>40</v>
      </c>
      <c r="AU213" s="56" t="e">
        <f>AVERAGE(BN213:IV213)</f>
        <v>#DIV/0!</v>
      </c>
      <c r="AW213" s="99">
        <f>COUNT(BN213:IV213)</f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5"/>
      <c r="BE213" s="5"/>
      <c r="BF213" s="5"/>
      <c r="BG213" s="5"/>
      <c r="BH213" s="5"/>
      <c r="BI213" s="5"/>
      <c r="BJ213" s="5"/>
      <c r="BK213" s="5"/>
      <c r="BM213" s="56" t="s">
        <v>251</v>
      </c>
    </row>
    <row r="214" spans="1:65" ht="14.25">
      <c r="A214" s="39"/>
      <c r="B214" s="40" t="s">
        <v>308</v>
      </c>
      <c r="C214" s="40" t="s">
        <v>304</v>
      </c>
      <c r="D214" s="39">
        <v>3</v>
      </c>
      <c r="E214" s="41" t="e">
        <f>AVERAGE(F214:O214)</f>
        <v>#NUM!</v>
      </c>
      <c r="F214" s="42">
        <f t="shared" si="40"/>
        <v>0</v>
      </c>
      <c r="G214" s="42">
        <f t="shared" si="41"/>
        <v>0</v>
      </c>
      <c r="H214" s="42" t="e">
        <f t="shared" si="42"/>
        <v>#NUM!</v>
      </c>
      <c r="I214" s="42" t="e">
        <f t="shared" si="43"/>
        <v>#NUM!</v>
      </c>
      <c r="J214" s="42">
        <f>LARGE(BD214:EG214,1)</f>
        <v>47</v>
      </c>
      <c r="K214" s="42">
        <f>LARGE(BD214:EG214,2)</f>
        <v>28</v>
      </c>
      <c r="L214" s="42" t="e">
        <f>LARGE(BD214:EG214,3)</f>
        <v>#NUM!</v>
      </c>
      <c r="M214" s="42" t="e">
        <f>LARGE(BD214:EG214,4)</f>
        <v>#NUM!</v>
      </c>
      <c r="N214" s="42" t="e">
        <f t="shared" si="44"/>
        <v>#NUM!</v>
      </c>
      <c r="O214" s="42" t="e">
        <f t="shared" si="45"/>
        <v>#NUM!</v>
      </c>
      <c r="P214" s="41">
        <f>AVERAGE(AB214:AO214,BD214:BK214,BN214:EG214)</f>
        <v>37.5</v>
      </c>
      <c r="Q214" s="5">
        <f>COUNT(AB214:AO214,BD214:BK214,BN214:EG214)</f>
        <v>2</v>
      </c>
      <c r="R214" s="5">
        <f>MAX(Z214:AO214,BD214:EG214)</f>
        <v>47</v>
      </c>
      <c r="S214" s="5">
        <f>MIN(AB214:AO214,BD214:EG214)</f>
        <v>28</v>
      </c>
      <c r="U214" s="5" t="e">
        <f t="shared" si="38"/>
        <v>#NUM!</v>
      </c>
      <c r="V214" s="5" t="e">
        <f t="shared" si="39"/>
        <v>#NUM!</v>
      </c>
      <c r="W214" s="5">
        <f>LARGE(AX214:EG214,5)</f>
        <v>0</v>
      </c>
      <c r="X214" s="5">
        <f>LARGE(AX214:EG214,6)</f>
        <v>0</v>
      </c>
      <c r="Z214" s="9">
        <v>0</v>
      </c>
      <c r="AA214" s="9">
        <v>0</v>
      </c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R214" s="56">
        <f t="shared" si="46"/>
        <v>37.5</v>
      </c>
      <c r="AU214" s="56" t="e">
        <f>AVERAGE(BN214:IV214)</f>
        <v>#DIV/0!</v>
      </c>
      <c r="AW214" s="99">
        <f>COUNT(BN214:IV214)</f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5"/>
      <c r="BE214" s="5"/>
      <c r="BF214" s="5">
        <v>47</v>
      </c>
      <c r="BG214" s="5">
        <v>28</v>
      </c>
      <c r="BH214" s="5"/>
      <c r="BI214" s="5"/>
      <c r="BJ214" s="5"/>
      <c r="BK214" s="5"/>
      <c r="BM214" s="56" t="s">
        <v>251</v>
      </c>
    </row>
    <row r="215" spans="1:65" ht="14.25">
      <c r="A215" s="39"/>
      <c r="B215" s="40" t="s">
        <v>317</v>
      </c>
      <c r="C215" s="40" t="s">
        <v>117</v>
      </c>
      <c r="D215" s="39">
        <v>3</v>
      </c>
      <c r="E215" s="41" t="e">
        <f>AVERAGE(F215:O215)</f>
        <v>#NUM!</v>
      </c>
      <c r="F215" s="42">
        <f t="shared" si="40"/>
        <v>0</v>
      </c>
      <c r="G215" s="42">
        <f t="shared" si="41"/>
        <v>0</v>
      </c>
      <c r="H215" s="42" t="e">
        <f t="shared" si="42"/>
        <v>#NUM!</v>
      </c>
      <c r="I215" s="42" t="e">
        <f t="shared" si="43"/>
        <v>#NUM!</v>
      </c>
      <c r="J215" s="42">
        <f>LARGE(BD215:EG215,1)</f>
        <v>50</v>
      </c>
      <c r="K215" s="42">
        <f>LARGE(BD215:EG215,2)</f>
        <v>24</v>
      </c>
      <c r="L215" s="42" t="e">
        <f>LARGE(BD215:EG215,3)</f>
        <v>#NUM!</v>
      </c>
      <c r="M215" s="42" t="e">
        <f>LARGE(BD215:EG215,4)</f>
        <v>#NUM!</v>
      </c>
      <c r="N215" s="42" t="e">
        <f t="shared" si="44"/>
        <v>#NUM!</v>
      </c>
      <c r="O215" s="42" t="e">
        <f t="shared" si="45"/>
        <v>#NUM!</v>
      </c>
      <c r="P215" s="41">
        <f>AVERAGE(AB215:AO215,BD215:BK215,BN215:EG215)</f>
        <v>37</v>
      </c>
      <c r="Q215" s="5">
        <f>COUNT(AB215:AO215,BD215:BK215,BN215:EG215)</f>
        <v>2</v>
      </c>
      <c r="R215" s="5">
        <f>MAX(Z215:AO215,BD215:EG215)</f>
        <v>50</v>
      </c>
      <c r="S215" s="5">
        <f>MIN(AB215:AO215,BD215:EG215)</f>
        <v>24</v>
      </c>
      <c r="U215" s="5" t="e">
        <f t="shared" si="38"/>
        <v>#NUM!</v>
      </c>
      <c r="V215" s="5" t="e">
        <f t="shared" si="39"/>
        <v>#NUM!</v>
      </c>
      <c r="W215" s="5">
        <f>LARGE(AX215:EG215,5)</f>
        <v>0</v>
      </c>
      <c r="X215" s="5">
        <f>LARGE(AX215:EG215,6)</f>
        <v>0</v>
      </c>
      <c r="Z215" s="9">
        <v>0</v>
      </c>
      <c r="AA215" s="9">
        <v>0</v>
      </c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R215" s="56">
        <f t="shared" si="46"/>
        <v>37</v>
      </c>
      <c r="AU215" s="56" t="e">
        <f>AVERAGE(BN215:IV215)</f>
        <v>#DIV/0!</v>
      </c>
      <c r="AW215" s="99">
        <f>COUNT(BN215:IV215)</f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5"/>
      <c r="BE215" s="5"/>
      <c r="BF215" s="5"/>
      <c r="BG215" s="5"/>
      <c r="BH215" s="5">
        <v>24</v>
      </c>
      <c r="BI215" s="5">
        <v>50</v>
      </c>
      <c r="BJ215" s="5"/>
      <c r="BK215" s="5"/>
      <c r="BM215" s="56" t="s">
        <v>250</v>
      </c>
    </row>
    <row r="216" spans="1:65" ht="14.25">
      <c r="A216" s="39"/>
      <c r="B216" s="40" t="s">
        <v>312</v>
      </c>
      <c r="C216" s="40"/>
      <c r="D216" s="39">
        <v>3</v>
      </c>
      <c r="E216" s="41" t="e">
        <f>AVERAGE(F216:O216)</f>
        <v>#NUM!</v>
      </c>
      <c r="F216" s="42">
        <f t="shared" si="40"/>
        <v>0</v>
      </c>
      <c r="G216" s="42">
        <f t="shared" si="41"/>
        <v>0</v>
      </c>
      <c r="H216" s="42" t="e">
        <f t="shared" si="42"/>
        <v>#NUM!</v>
      </c>
      <c r="I216" s="42" t="e">
        <f t="shared" si="43"/>
        <v>#NUM!</v>
      </c>
      <c r="J216" s="42">
        <f>LARGE(BD216:EG216,1)</f>
        <v>37</v>
      </c>
      <c r="K216" s="42">
        <f>LARGE(BD216:EG216,2)</f>
        <v>37</v>
      </c>
      <c r="L216" s="42" t="e">
        <f>LARGE(BD216:EG216,3)</f>
        <v>#NUM!</v>
      </c>
      <c r="M216" s="42" t="e">
        <f>LARGE(BD216:EG216,4)</f>
        <v>#NUM!</v>
      </c>
      <c r="N216" s="42" t="e">
        <f t="shared" si="44"/>
        <v>#NUM!</v>
      </c>
      <c r="O216" s="42" t="e">
        <f t="shared" si="45"/>
        <v>#NUM!</v>
      </c>
      <c r="P216" s="41">
        <f>AVERAGE(AB216:AO216,BD216:BK216,BN216:EG216)</f>
        <v>37</v>
      </c>
      <c r="Q216" s="5">
        <f>COUNT(AB216:AO216,BD216:BK216,BN216:EG216)</f>
        <v>2</v>
      </c>
      <c r="R216" s="5">
        <f>MAX(Z216:AO216,BD216:EG216)</f>
        <v>37</v>
      </c>
      <c r="S216" s="5">
        <f>MIN(AB216:AO216,BD216:EG216)</f>
        <v>37</v>
      </c>
      <c r="U216" s="5" t="e">
        <f t="shared" si="38"/>
        <v>#NUM!</v>
      </c>
      <c r="V216" s="5" t="e">
        <f t="shared" si="39"/>
        <v>#NUM!</v>
      </c>
      <c r="W216" s="5">
        <f>LARGE(AX216:EG216,5)</f>
        <v>0</v>
      </c>
      <c r="X216" s="5">
        <f>LARGE(AX216:EG216,6)</f>
        <v>0</v>
      </c>
      <c r="Z216" s="9">
        <v>0</v>
      </c>
      <c r="AA216" s="9">
        <v>0</v>
      </c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R216" s="56">
        <f t="shared" si="46"/>
        <v>37</v>
      </c>
      <c r="AU216" s="56" t="e">
        <f>AVERAGE(BN216:IV216)</f>
        <v>#DIV/0!</v>
      </c>
      <c r="AW216" s="99">
        <f>COUNT(BN216:IV216)</f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5"/>
      <c r="BE216" s="5"/>
      <c r="BF216" s="5"/>
      <c r="BG216" s="5"/>
      <c r="BH216" s="5">
        <v>37</v>
      </c>
      <c r="BI216" s="5">
        <v>37</v>
      </c>
      <c r="BJ216" s="5"/>
      <c r="BK216" s="5"/>
      <c r="BM216" s="56" t="s">
        <v>251</v>
      </c>
    </row>
    <row r="217" spans="1:65" ht="14.25">
      <c r="A217" s="39"/>
      <c r="B217" s="40" t="s">
        <v>224</v>
      </c>
      <c r="C217" s="40"/>
      <c r="D217" s="39">
        <v>3</v>
      </c>
      <c r="E217" s="41" t="e">
        <f>AVERAGE(F217:O217)</f>
        <v>#NUM!</v>
      </c>
      <c r="F217" s="42">
        <f t="shared" si="40"/>
        <v>48</v>
      </c>
      <c r="G217" s="42">
        <f t="shared" si="41"/>
        <v>23</v>
      </c>
      <c r="H217" s="42">
        <f t="shared" si="42"/>
        <v>0</v>
      </c>
      <c r="I217" s="42">
        <f t="shared" si="43"/>
        <v>0</v>
      </c>
      <c r="J217" s="42" t="e">
        <f>LARGE(BD217:EG217,1)</f>
        <v>#NUM!</v>
      </c>
      <c r="K217" s="42" t="e">
        <f>LARGE(BD217:EG217,2)</f>
        <v>#NUM!</v>
      </c>
      <c r="L217" s="42" t="e">
        <f>LARGE(BD217:EG217,3)</f>
        <v>#NUM!</v>
      </c>
      <c r="M217" s="42" t="e">
        <f>LARGE(BD217:EG217,4)</f>
        <v>#NUM!</v>
      </c>
      <c r="N217" s="42" t="e">
        <f t="shared" si="44"/>
        <v>#NUM!</v>
      </c>
      <c r="O217" s="42" t="e">
        <f t="shared" si="45"/>
        <v>#NUM!</v>
      </c>
      <c r="P217" s="41">
        <f>AVERAGE(AB217:AO217,BD217:BK217,BN217:EG217)</f>
        <v>35.5</v>
      </c>
      <c r="Q217" s="5">
        <f>COUNT(AB217:AO217,BD217:BK217,BN217:EG217)</f>
        <v>2</v>
      </c>
      <c r="R217" s="5">
        <f>MAX(Z217:AO217,BD217:EG217)</f>
        <v>48</v>
      </c>
      <c r="S217" s="5">
        <f>MIN(AB217:AO217,BD217:EG217)</f>
        <v>23</v>
      </c>
      <c r="U217" s="5" t="e">
        <f t="shared" si="38"/>
        <v>#NUM!</v>
      </c>
      <c r="V217" s="5" t="e">
        <f t="shared" si="39"/>
        <v>#NUM!</v>
      </c>
      <c r="W217" s="5">
        <f>LARGE(AX217:EG217,5)</f>
        <v>0</v>
      </c>
      <c r="X217" s="5">
        <f>LARGE(AX217:EG217,6)</f>
        <v>0</v>
      </c>
      <c r="Z217" s="9">
        <v>0</v>
      </c>
      <c r="AA217" s="9">
        <v>0</v>
      </c>
      <c r="AB217" s="9"/>
      <c r="AC217" s="9"/>
      <c r="AD217" s="9"/>
      <c r="AE217" s="9"/>
      <c r="AF217" s="9"/>
      <c r="AG217" s="9"/>
      <c r="AH217" s="9">
        <v>23</v>
      </c>
      <c r="AI217" s="9">
        <v>48</v>
      </c>
      <c r="AJ217" s="9"/>
      <c r="AK217" s="9"/>
      <c r="AL217" s="9"/>
      <c r="AM217" s="9"/>
      <c r="AN217" s="9"/>
      <c r="AO217" s="9"/>
      <c r="AR217" s="56">
        <f t="shared" si="46"/>
        <v>35.5</v>
      </c>
      <c r="AU217" s="56" t="e">
        <f>AVERAGE(BN217:IV217)</f>
        <v>#DIV/0!</v>
      </c>
      <c r="AW217" s="99">
        <f>COUNT(BN217:IV217)</f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5"/>
      <c r="BE217" s="5"/>
      <c r="BF217" s="5"/>
      <c r="BG217" s="5"/>
      <c r="BH217" s="5"/>
      <c r="BI217" s="5"/>
      <c r="BJ217" s="5"/>
      <c r="BK217" s="5"/>
      <c r="BM217" s="56" t="s">
        <v>251</v>
      </c>
    </row>
    <row r="218" spans="1:65" ht="14.25">
      <c r="A218" s="39"/>
      <c r="B218" s="40" t="s">
        <v>219</v>
      </c>
      <c r="C218" s="40" t="s">
        <v>122</v>
      </c>
      <c r="D218" s="39" t="s">
        <v>146</v>
      </c>
      <c r="E218" s="41" t="e">
        <f>AVERAGE(F218:O218)</f>
        <v>#NUM!</v>
      </c>
      <c r="F218" s="42">
        <f t="shared" si="40"/>
        <v>62</v>
      </c>
      <c r="G218" s="42">
        <f t="shared" si="41"/>
        <v>44</v>
      </c>
      <c r="H218" s="42">
        <f t="shared" si="42"/>
        <v>17</v>
      </c>
      <c r="I218" s="42">
        <f t="shared" si="43"/>
        <v>17</v>
      </c>
      <c r="J218" s="42" t="e">
        <f>LARGE(BD218:EG218,1)</f>
        <v>#NUM!</v>
      </c>
      <c r="K218" s="42" t="e">
        <f>LARGE(BD218:EG218,2)</f>
        <v>#NUM!</v>
      </c>
      <c r="L218" s="42" t="e">
        <f>LARGE(BD218:EG218,3)</f>
        <v>#NUM!</v>
      </c>
      <c r="M218" s="42" t="e">
        <f>LARGE(BD218:EG218,4)</f>
        <v>#NUM!</v>
      </c>
      <c r="N218" s="42">
        <f t="shared" si="44"/>
        <v>0</v>
      </c>
      <c r="O218" s="42">
        <f t="shared" si="45"/>
        <v>0</v>
      </c>
      <c r="P218" s="41">
        <f>AVERAGE(AB218:AO218,BD218:BK218,BN218:EG218)</f>
        <v>35</v>
      </c>
      <c r="Q218" s="5">
        <f>COUNT(AB218:AO218,BD218:BK218,BN218:EG218)</f>
        <v>4</v>
      </c>
      <c r="R218" s="5">
        <f>MAX(Z218:AO218,BD218:EG218)</f>
        <v>62</v>
      </c>
      <c r="S218" s="5">
        <f>MIN(AB218:AO218,BD218:EG218)</f>
        <v>17</v>
      </c>
      <c r="U218" s="5">
        <f t="shared" si="38"/>
        <v>0</v>
      </c>
      <c r="V218" s="5">
        <f t="shared" si="39"/>
        <v>0</v>
      </c>
      <c r="W218" s="5">
        <f>LARGE(AX218:EG218,5)</f>
        <v>0</v>
      </c>
      <c r="X218" s="5">
        <f>LARGE(AX218:EG218,6)</f>
        <v>0</v>
      </c>
      <c r="Z218" s="9">
        <v>0</v>
      </c>
      <c r="AA218" s="9">
        <v>0</v>
      </c>
      <c r="AB218" s="9"/>
      <c r="AC218" s="9"/>
      <c r="AD218" s="9"/>
      <c r="AE218" s="9"/>
      <c r="AF218" s="9">
        <v>17</v>
      </c>
      <c r="AG218" s="9">
        <v>17</v>
      </c>
      <c r="AH218" s="9">
        <v>62</v>
      </c>
      <c r="AI218" s="9">
        <v>44</v>
      </c>
      <c r="AJ218" s="9"/>
      <c r="AK218" s="9"/>
      <c r="AL218" s="9"/>
      <c r="AM218" s="9"/>
      <c r="AN218" s="9"/>
      <c r="AO218" s="9"/>
      <c r="AR218" s="56">
        <f t="shared" si="46"/>
        <v>35</v>
      </c>
      <c r="AU218" s="56" t="e">
        <f>AVERAGE(BN218:IV218)</f>
        <v>#DIV/0!</v>
      </c>
      <c r="AW218" s="99">
        <f>COUNT(BN218:IV218)</f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5"/>
      <c r="BE218" s="5"/>
      <c r="BF218" s="5"/>
      <c r="BG218" s="5"/>
      <c r="BH218" s="5"/>
      <c r="BI218" s="5"/>
      <c r="BJ218" s="5"/>
      <c r="BK218" s="5"/>
      <c r="BM218" s="56" t="s">
        <v>251</v>
      </c>
    </row>
    <row r="219" spans="1:65" ht="14.25">
      <c r="A219" s="39"/>
      <c r="B219" s="40" t="s">
        <v>218</v>
      </c>
      <c r="C219" s="40" t="s">
        <v>122</v>
      </c>
      <c r="D219" s="39" t="s">
        <v>146</v>
      </c>
      <c r="E219" s="41" t="e">
        <f>AVERAGE(F219:O219)</f>
        <v>#NUM!</v>
      </c>
      <c r="F219" s="42">
        <f t="shared" si="40"/>
        <v>46</v>
      </c>
      <c r="G219" s="42">
        <f t="shared" si="41"/>
        <v>27</v>
      </c>
      <c r="H219" s="42">
        <f t="shared" si="42"/>
        <v>24</v>
      </c>
      <c r="I219" s="42">
        <f t="shared" si="43"/>
        <v>21</v>
      </c>
      <c r="J219" s="42" t="e">
        <f>LARGE(BD219:EG219,1)</f>
        <v>#NUM!</v>
      </c>
      <c r="K219" s="42" t="e">
        <f>LARGE(BD219:EG219,2)</f>
        <v>#NUM!</v>
      </c>
      <c r="L219" s="42" t="e">
        <f>LARGE(BD219:EG219,3)</f>
        <v>#NUM!</v>
      </c>
      <c r="M219" s="42" t="e">
        <f>LARGE(BD219:EG219,4)</f>
        <v>#NUM!</v>
      </c>
      <c r="N219" s="42">
        <f t="shared" si="44"/>
        <v>0</v>
      </c>
      <c r="O219" s="42">
        <f t="shared" si="45"/>
        <v>0</v>
      </c>
      <c r="P219" s="41">
        <f>AVERAGE(AB219:AO219,BD219:BK219,BN219:EG219)</f>
        <v>29.5</v>
      </c>
      <c r="Q219" s="5">
        <f>COUNT(AB219:AO219,BD219:BK219,BN219:EG219)</f>
        <v>4</v>
      </c>
      <c r="R219" s="5">
        <f>MAX(Z219:AO219,BD219:EG219)</f>
        <v>46</v>
      </c>
      <c r="S219" s="5">
        <f>MIN(AB219:AO219,BD219:EG219)</f>
        <v>21</v>
      </c>
      <c r="U219" s="5">
        <f t="shared" si="38"/>
        <v>0</v>
      </c>
      <c r="V219" s="5">
        <f t="shared" si="39"/>
        <v>0</v>
      </c>
      <c r="W219" s="5">
        <f>LARGE(AX219:EG219,5)</f>
        <v>0</v>
      </c>
      <c r="X219" s="5">
        <f>LARGE(AX219:EG219,6)</f>
        <v>0</v>
      </c>
      <c r="Z219" s="9">
        <v>0</v>
      </c>
      <c r="AA219" s="9">
        <v>0</v>
      </c>
      <c r="AB219" s="9"/>
      <c r="AC219" s="9"/>
      <c r="AD219" s="9"/>
      <c r="AE219" s="9"/>
      <c r="AF219" s="9">
        <v>24</v>
      </c>
      <c r="AG219" s="9">
        <v>46</v>
      </c>
      <c r="AH219" s="9">
        <v>27</v>
      </c>
      <c r="AI219" s="9">
        <v>21</v>
      </c>
      <c r="AJ219" s="9"/>
      <c r="AK219" s="9"/>
      <c r="AL219" s="9"/>
      <c r="AM219" s="9"/>
      <c r="AN219" s="9"/>
      <c r="AO219" s="9"/>
      <c r="AR219" s="56">
        <f t="shared" si="46"/>
        <v>29.5</v>
      </c>
      <c r="AU219" s="56" t="e">
        <f>AVERAGE(BN219:IV219)</f>
        <v>#DIV/0!</v>
      </c>
      <c r="AW219" s="99">
        <f>COUNT(BN219:IV219)</f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5"/>
      <c r="BE219" s="5"/>
      <c r="BF219" s="5"/>
      <c r="BG219" s="5"/>
      <c r="BH219" s="5"/>
      <c r="BI219" s="5"/>
      <c r="BJ219" s="5"/>
      <c r="BK219" s="5"/>
      <c r="BM219" s="56" t="s">
        <v>251</v>
      </c>
    </row>
    <row r="220" spans="1:65" ht="14.25">
      <c r="A220" s="39"/>
      <c r="B220" s="40" t="s">
        <v>213</v>
      </c>
      <c r="C220" s="40" t="s">
        <v>197</v>
      </c>
      <c r="D220" s="39">
        <v>3</v>
      </c>
      <c r="E220" s="41" t="e">
        <f>AVERAGE(F220:O220)</f>
        <v>#NUM!</v>
      </c>
      <c r="F220" s="42">
        <f t="shared" si="40"/>
        <v>24</v>
      </c>
      <c r="G220" s="42">
        <f t="shared" si="41"/>
        <v>21</v>
      </c>
      <c r="H220" s="42">
        <f t="shared" si="42"/>
        <v>16</v>
      </c>
      <c r="I220" s="42">
        <f t="shared" si="43"/>
        <v>10</v>
      </c>
      <c r="J220" s="42" t="e">
        <f>LARGE(BD220:EG220,1)</f>
        <v>#NUM!</v>
      </c>
      <c r="K220" s="42" t="e">
        <f>LARGE(BD220:EG220,2)</f>
        <v>#NUM!</v>
      </c>
      <c r="L220" s="42" t="e">
        <f>LARGE(BD220:EG220,3)</f>
        <v>#NUM!</v>
      </c>
      <c r="M220" s="42" t="e">
        <f>LARGE(BD220:EG220,4)</f>
        <v>#NUM!</v>
      </c>
      <c r="N220" s="42">
        <f t="shared" si="44"/>
        <v>0</v>
      </c>
      <c r="O220" s="42">
        <f t="shared" si="45"/>
        <v>0</v>
      </c>
      <c r="P220" s="41">
        <f>AVERAGE(AB220:AO220,BD220:BK220,BN220:EG220)</f>
        <v>17.75</v>
      </c>
      <c r="Q220" s="5">
        <f>COUNT(AB220:AO220,BD220:BK220,BN220:EG220)</f>
        <v>4</v>
      </c>
      <c r="R220" s="5">
        <f>MAX(Z220:AO220,BD220:EG220)</f>
        <v>24</v>
      </c>
      <c r="S220" s="5">
        <f>MIN(AB220:AO220,BD220:EG220)</f>
        <v>10</v>
      </c>
      <c r="U220" s="5">
        <f t="shared" si="38"/>
        <v>0</v>
      </c>
      <c r="V220" s="5">
        <f t="shared" si="39"/>
        <v>0</v>
      </c>
      <c r="W220" s="5">
        <f>LARGE(AX220:EG220,5)</f>
        <v>0</v>
      </c>
      <c r="X220" s="5">
        <f>LARGE(AX220:EG220,6)</f>
        <v>0</v>
      </c>
      <c r="Z220" s="9">
        <v>0</v>
      </c>
      <c r="AA220" s="9">
        <v>0</v>
      </c>
      <c r="AB220" s="9"/>
      <c r="AC220" s="9"/>
      <c r="AD220" s="9"/>
      <c r="AE220" s="9"/>
      <c r="AF220" s="9">
        <v>21</v>
      </c>
      <c r="AG220" s="9">
        <v>16</v>
      </c>
      <c r="AH220" s="9">
        <v>10</v>
      </c>
      <c r="AI220" s="9">
        <v>24</v>
      </c>
      <c r="AJ220" s="9"/>
      <c r="AK220" s="9"/>
      <c r="AL220" s="9"/>
      <c r="AM220" s="9"/>
      <c r="AN220" s="9"/>
      <c r="AO220" s="9"/>
      <c r="AR220" s="56">
        <f t="shared" si="46"/>
        <v>17.75</v>
      </c>
      <c r="AU220" s="56" t="e">
        <f>AVERAGE(BN220:IV220)</f>
        <v>#DIV/0!</v>
      </c>
      <c r="AW220" s="99">
        <f>COUNT(BN220:IV220)</f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5"/>
      <c r="BE220" s="5"/>
      <c r="BF220" s="5"/>
      <c r="BG220" s="5"/>
      <c r="BH220" s="5"/>
      <c r="BI220" s="5"/>
      <c r="BJ220" s="5"/>
      <c r="BK220" s="5"/>
      <c r="BM220" s="56" t="s">
        <v>251</v>
      </c>
    </row>
    <row r="221" spans="1:63" ht="14.25">
      <c r="A221" s="39"/>
      <c r="B221" s="40"/>
      <c r="C221" s="40"/>
      <c r="D221" s="39"/>
      <c r="E221" s="41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1"/>
      <c r="Q221" s="5"/>
      <c r="R221" s="5"/>
      <c r="S221" s="5"/>
      <c r="U221" s="5"/>
      <c r="V221" s="5"/>
      <c r="W221" s="5"/>
      <c r="X221" s="5"/>
      <c r="Z221" s="9">
        <v>0</v>
      </c>
      <c r="AA221" s="9">
        <v>0</v>
      </c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X221" s="2">
        <v>0</v>
      </c>
      <c r="AY221" s="2">
        <v>0</v>
      </c>
      <c r="BD221" s="5"/>
      <c r="BE221" s="5"/>
      <c r="BF221" s="5"/>
      <c r="BG221" s="5"/>
      <c r="BH221" s="5"/>
      <c r="BI221" s="5"/>
      <c r="BJ221" s="5"/>
      <c r="BK221" s="5"/>
    </row>
    <row r="222" spans="1:63" ht="14.25">
      <c r="A222" s="39"/>
      <c r="B222" s="40"/>
      <c r="C222" s="40"/>
      <c r="D222" s="39"/>
      <c r="E222" s="41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1"/>
      <c r="Q222" s="5"/>
      <c r="R222" s="5"/>
      <c r="S222" s="5"/>
      <c r="U222" s="5"/>
      <c r="V222" s="5"/>
      <c r="W222" s="5"/>
      <c r="X222" s="5"/>
      <c r="Z222" s="9">
        <v>0</v>
      </c>
      <c r="AA222" s="9">
        <v>0</v>
      </c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X222" s="2">
        <v>0</v>
      </c>
      <c r="AY222" s="2">
        <v>0</v>
      </c>
      <c r="BD222" s="5"/>
      <c r="BE222" s="5"/>
      <c r="BF222" s="5"/>
      <c r="BG222" s="5"/>
      <c r="BH222" s="5"/>
      <c r="BI222" s="5"/>
      <c r="BJ222" s="5"/>
      <c r="BK222" s="5"/>
    </row>
    <row r="223" spans="1:63" ht="14.25">
      <c r="A223" s="39"/>
      <c r="B223" s="40"/>
      <c r="C223" s="40"/>
      <c r="D223" s="39"/>
      <c r="E223" s="41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1"/>
      <c r="Q223" s="5"/>
      <c r="R223" s="5"/>
      <c r="S223" s="5"/>
      <c r="U223" s="5"/>
      <c r="V223" s="5"/>
      <c r="W223" s="5"/>
      <c r="X223" s="5"/>
      <c r="Z223" s="9">
        <v>0</v>
      </c>
      <c r="AA223" s="9">
        <v>0</v>
      </c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X223" s="2">
        <v>0</v>
      </c>
      <c r="AY223" s="2">
        <v>0</v>
      </c>
      <c r="BD223" s="5"/>
      <c r="BE223" s="5"/>
      <c r="BF223" s="5"/>
      <c r="BG223" s="5"/>
      <c r="BH223" s="5"/>
      <c r="BI223" s="5"/>
      <c r="BJ223" s="5"/>
      <c r="BK223" s="5"/>
    </row>
    <row r="224" spans="1:63" ht="14.25">
      <c r="A224" s="39"/>
      <c r="B224" s="40"/>
      <c r="C224" s="40"/>
      <c r="D224" s="39"/>
      <c r="E224" s="41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1"/>
      <c r="Q224" s="5"/>
      <c r="R224" s="5"/>
      <c r="S224" s="5"/>
      <c r="U224" s="5"/>
      <c r="V224" s="5"/>
      <c r="W224" s="5"/>
      <c r="X224" s="5"/>
      <c r="Z224" s="9">
        <v>0</v>
      </c>
      <c r="AA224" s="9">
        <v>0</v>
      </c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X224" s="2">
        <v>0</v>
      </c>
      <c r="AY224" s="2">
        <v>0</v>
      </c>
      <c r="BD224" s="5"/>
      <c r="BE224" s="5"/>
      <c r="BF224" s="5"/>
      <c r="BG224" s="5"/>
      <c r="BH224" s="5"/>
      <c r="BI224" s="5"/>
      <c r="BJ224" s="5"/>
      <c r="BK224" s="5"/>
    </row>
    <row r="225" spans="1:63" ht="14.25">
      <c r="A225" s="39"/>
      <c r="B225" s="40"/>
      <c r="C225" s="40"/>
      <c r="D225" s="39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1"/>
      <c r="Q225" s="5"/>
      <c r="R225" s="5"/>
      <c r="S225" s="5"/>
      <c r="U225" s="5"/>
      <c r="V225" s="5"/>
      <c r="W225" s="5"/>
      <c r="X225" s="5"/>
      <c r="Z225" s="9">
        <v>0</v>
      </c>
      <c r="AA225" s="9">
        <v>0</v>
      </c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X225" s="2">
        <v>0</v>
      </c>
      <c r="AY225" s="2">
        <v>0</v>
      </c>
      <c r="BD225" s="5"/>
      <c r="BE225" s="5"/>
      <c r="BF225" s="5"/>
      <c r="BG225" s="5"/>
      <c r="BH225" s="5"/>
      <c r="BI225" s="5"/>
      <c r="BJ225" s="5"/>
      <c r="BK225" s="5"/>
    </row>
    <row r="226" spans="1:63" ht="14.25">
      <c r="A226" s="39"/>
      <c r="B226" s="40"/>
      <c r="C226" s="40"/>
      <c r="D226" s="39"/>
      <c r="E226" s="41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1"/>
      <c r="Q226" s="5"/>
      <c r="R226" s="5"/>
      <c r="S226" s="5"/>
      <c r="U226" s="5"/>
      <c r="V226" s="5"/>
      <c r="W226" s="5"/>
      <c r="X226" s="5"/>
      <c r="Z226" s="9">
        <v>0</v>
      </c>
      <c r="AA226" s="9">
        <v>0</v>
      </c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X226" s="2">
        <v>0</v>
      </c>
      <c r="AY226" s="2">
        <v>0</v>
      </c>
      <c r="BD226" s="5"/>
      <c r="BE226" s="5"/>
      <c r="BF226" s="5"/>
      <c r="BG226" s="5"/>
      <c r="BH226" s="5"/>
      <c r="BI226" s="5"/>
      <c r="BJ226" s="5"/>
      <c r="BK226" s="5"/>
    </row>
    <row r="227" spans="1:63" ht="14.25">
      <c r="A227" s="39"/>
      <c r="B227" s="40"/>
      <c r="C227" s="40"/>
      <c r="D227" s="39"/>
      <c r="E227" s="41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1"/>
      <c r="Q227" s="5"/>
      <c r="R227" s="5"/>
      <c r="S227" s="5"/>
      <c r="U227" s="5"/>
      <c r="V227" s="5"/>
      <c r="W227" s="5"/>
      <c r="X227" s="5"/>
      <c r="Z227" s="9">
        <v>0</v>
      </c>
      <c r="AA227" s="9">
        <v>0</v>
      </c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X227" s="2">
        <v>0</v>
      </c>
      <c r="AY227" s="2">
        <v>0</v>
      </c>
      <c r="BD227" s="5"/>
      <c r="BE227" s="5"/>
      <c r="BF227" s="5"/>
      <c r="BG227" s="5"/>
      <c r="BH227" s="5"/>
      <c r="BI227" s="5"/>
      <c r="BJ227" s="5"/>
      <c r="BK227" s="5"/>
    </row>
    <row r="228" spans="1:63" ht="14.25">
      <c r="A228" s="39"/>
      <c r="B228" s="40"/>
      <c r="C228" s="40"/>
      <c r="D228" s="39"/>
      <c r="E228" s="41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1"/>
      <c r="Q228" s="5"/>
      <c r="R228" s="5"/>
      <c r="S228" s="5"/>
      <c r="U228" s="5"/>
      <c r="V228" s="5"/>
      <c r="W228" s="5"/>
      <c r="X228" s="5"/>
      <c r="Z228" s="9">
        <v>0</v>
      </c>
      <c r="AA228" s="9">
        <v>0</v>
      </c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X228" s="2">
        <v>0</v>
      </c>
      <c r="AY228" s="2">
        <v>0</v>
      </c>
      <c r="BD228" s="5"/>
      <c r="BE228" s="5"/>
      <c r="BF228" s="5"/>
      <c r="BG228" s="5"/>
      <c r="BH228" s="5"/>
      <c r="BI228" s="5"/>
      <c r="BJ228" s="5"/>
      <c r="BK228" s="5"/>
    </row>
    <row r="229" spans="1:63" ht="14.25">
      <c r="A229" s="39"/>
      <c r="B229" s="40"/>
      <c r="C229" s="40"/>
      <c r="D229" s="39"/>
      <c r="E229" s="41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1"/>
      <c r="Q229" s="5"/>
      <c r="R229" s="5"/>
      <c r="S229" s="5"/>
      <c r="U229" s="5"/>
      <c r="V229" s="5"/>
      <c r="W229" s="5"/>
      <c r="X229" s="5"/>
      <c r="Z229" s="9">
        <v>0</v>
      </c>
      <c r="AA229" s="9">
        <v>0</v>
      </c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X229" s="2">
        <v>0</v>
      </c>
      <c r="AY229" s="2">
        <v>0</v>
      </c>
      <c r="BD229" s="5"/>
      <c r="BE229" s="5"/>
      <c r="BF229" s="5"/>
      <c r="BG229" s="5"/>
      <c r="BH229" s="5"/>
      <c r="BI229" s="5"/>
      <c r="BJ229" s="5"/>
      <c r="BK229" s="5"/>
    </row>
    <row r="230" spans="1:63" ht="14.25">
      <c r="A230" s="39"/>
      <c r="B230" s="40"/>
      <c r="C230" s="40"/>
      <c r="D230" s="39"/>
      <c r="E230" s="41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1"/>
      <c r="Q230" s="5"/>
      <c r="R230" s="5"/>
      <c r="S230" s="5"/>
      <c r="U230" s="5"/>
      <c r="V230" s="5"/>
      <c r="W230" s="5"/>
      <c r="X230" s="5"/>
      <c r="Z230" s="9">
        <v>0</v>
      </c>
      <c r="AA230" s="9">
        <v>0</v>
      </c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X230" s="2">
        <v>0</v>
      </c>
      <c r="AY230" s="2">
        <v>0</v>
      </c>
      <c r="BD230" s="5"/>
      <c r="BE230" s="5"/>
      <c r="BF230" s="5"/>
      <c r="BG230" s="5"/>
      <c r="BH230" s="5"/>
      <c r="BI230" s="5"/>
      <c r="BJ230" s="5"/>
      <c r="BK230" s="5"/>
    </row>
    <row r="231" spans="1:63" ht="14.25">
      <c r="A231" s="39"/>
      <c r="B231" s="40"/>
      <c r="C231" s="40"/>
      <c r="D231" s="39"/>
      <c r="E231" s="41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1"/>
      <c r="Q231" s="5"/>
      <c r="R231" s="5"/>
      <c r="S231" s="5"/>
      <c r="U231" s="5"/>
      <c r="V231" s="5"/>
      <c r="W231" s="5"/>
      <c r="X231" s="5"/>
      <c r="Z231" s="9">
        <v>0</v>
      </c>
      <c r="AA231" s="9">
        <v>0</v>
      </c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X231" s="2">
        <v>0</v>
      </c>
      <c r="AY231" s="2">
        <v>0</v>
      </c>
      <c r="BD231" s="5"/>
      <c r="BE231" s="5"/>
      <c r="BF231" s="5"/>
      <c r="BG231" s="5"/>
      <c r="BH231" s="5"/>
      <c r="BI231" s="5"/>
      <c r="BJ231" s="5"/>
      <c r="BK231" s="5"/>
    </row>
    <row r="232" spans="1:63" ht="14.25">
      <c r="A232" s="39"/>
      <c r="B232" s="40"/>
      <c r="C232" s="40"/>
      <c r="D232" s="39"/>
      <c r="E232" s="41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1"/>
      <c r="Q232" s="5"/>
      <c r="R232" s="5"/>
      <c r="S232" s="5"/>
      <c r="U232" s="5"/>
      <c r="V232" s="5"/>
      <c r="W232" s="5"/>
      <c r="X232" s="5"/>
      <c r="Z232" s="9">
        <v>0</v>
      </c>
      <c r="AA232" s="9">
        <v>0</v>
      </c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X232" s="2">
        <v>0</v>
      </c>
      <c r="AY232" s="2">
        <v>0</v>
      </c>
      <c r="BD232" s="5"/>
      <c r="BE232" s="5"/>
      <c r="BF232" s="5"/>
      <c r="BG232" s="5"/>
      <c r="BH232" s="5"/>
      <c r="BI232" s="5"/>
      <c r="BJ232" s="5"/>
      <c r="BK232" s="5"/>
    </row>
    <row r="233" spans="1:63" ht="14.25">
      <c r="A233" s="39"/>
      <c r="B233" s="40"/>
      <c r="C233" s="40"/>
      <c r="D233" s="39"/>
      <c r="E233" s="41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1"/>
      <c r="Q233" s="5"/>
      <c r="R233" s="5"/>
      <c r="S233" s="5"/>
      <c r="U233" s="5"/>
      <c r="V233" s="5"/>
      <c r="W233" s="5"/>
      <c r="X233" s="5"/>
      <c r="Z233" s="9">
        <v>0</v>
      </c>
      <c r="AA233" s="9">
        <v>0</v>
      </c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X233" s="2">
        <v>0</v>
      </c>
      <c r="AY233" s="2">
        <v>0</v>
      </c>
      <c r="BD233" s="5"/>
      <c r="BE233" s="5"/>
      <c r="BF233" s="5"/>
      <c r="BG233" s="5"/>
      <c r="BH233" s="5"/>
      <c r="BI233" s="5"/>
      <c r="BJ233" s="5"/>
      <c r="BK233" s="5"/>
    </row>
    <row r="234" spans="1:63" ht="14.25">
      <c r="A234" s="39"/>
      <c r="B234" s="40"/>
      <c r="C234" s="40"/>
      <c r="D234" s="39"/>
      <c r="E234" s="41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1"/>
      <c r="Q234" s="5"/>
      <c r="R234" s="5"/>
      <c r="S234" s="5"/>
      <c r="U234" s="5"/>
      <c r="V234" s="5"/>
      <c r="W234" s="5"/>
      <c r="X234" s="5"/>
      <c r="Z234" s="9">
        <v>0</v>
      </c>
      <c r="AA234" s="9">
        <v>0</v>
      </c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X234" s="2">
        <v>0</v>
      </c>
      <c r="AY234" s="2">
        <v>0</v>
      </c>
      <c r="BD234" s="5"/>
      <c r="BE234" s="5"/>
      <c r="BF234" s="5"/>
      <c r="BG234" s="5"/>
      <c r="BH234" s="5"/>
      <c r="BI234" s="5"/>
      <c r="BJ234" s="5"/>
      <c r="BK234" s="5"/>
    </row>
    <row r="235" spans="1:63" ht="14.25">
      <c r="A235" s="39"/>
      <c r="B235" s="40"/>
      <c r="C235" s="40"/>
      <c r="D235" s="39"/>
      <c r="E235" s="41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1"/>
      <c r="Q235" s="5"/>
      <c r="R235" s="5"/>
      <c r="S235" s="5"/>
      <c r="U235" s="5"/>
      <c r="V235" s="5"/>
      <c r="W235" s="5"/>
      <c r="X235" s="5"/>
      <c r="Z235" s="9">
        <v>0</v>
      </c>
      <c r="AA235" s="9">
        <v>0</v>
      </c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X235" s="2">
        <v>0</v>
      </c>
      <c r="AY235" s="2">
        <v>0</v>
      </c>
      <c r="BD235" s="5"/>
      <c r="BE235" s="5"/>
      <c r="BF235" s="5"/>
      <c r="BG235" s="5"/>
      <c r="BH235" s="5"/>
      <c r="BI235" s="5"/>
      <c r="BJ235" s="5"/>
      <c r="BK235" s="5"/>
    </row>
    <row r="236" spans="1:63" ht="14.25">
      <c r="A236" s="39"/>
      <c r="B236" s="40"/>
      <c r="C236" s="40"/>
      <c r="D236" s="39"/>
      <c r="E236" s="41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1"/>
      <c r="Q236" s="5"/>
      <c r="R236" s="5"/>
      <c r="S236" s="5"/>
      <c r="U236" s="5"/>
      <c r="V236" s="5"/>
      <c r="W236" s="5"/>
      <c r="X236" s="5"/>
      <c r="Z236" s="9">
        <v>0</v>
      </c>
      <c r="AA236" s="9">
        <v>0</v>
      </c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X236" s="2">
        <v>0</v>
      </c>
      <c r="AY236" s="2">
        <v>0</v>
      </c>
      <c r="BD236" s="5"/>
      <c r="BE236" s="5"/>
      <c r="BF236" s="5"/>
      <c r="BG236" s="5"/>
      <c r="BH236" s="5"/>
      <c r="BI236" s="5"/>
      <c r="BJ236" s="5"/>
      <c r="BK236" s="5"/>
    </row>
    <row r="237" spans="1:63" ht="14.25">
      <c r="A237" s="39"/>
      <c r="B237" s="40"/>
      <c r="C237" s="40"/>
      <c r="D237" s="39"/>
      <c r="E237" s="41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1"/>
      <c r="Q237" s="5"/>
      <c r="R237" s="5"/>
      <c r="S237" s="5"/>
      <c r="U237" s="5"/>
      <c r="V237" s="5"/>
      <c r="W237" s="5"/>
      <c r="X237" s="5"/>
      <c r="Z237" s="9">
        <v>0</v>
      </c>
      <c r="AA237" s="9">
        <v>0</v>
      </c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X237" s="2">
        <v>0</v>
      </c>
      <c r="AY237" s="2">
        <v>0</v>
      </c>
      <c r="BD237" s="5"/>
      <c r="BE237" s="5"/>
      <c r="BF237" s="5"/>
      <c r="BG237" s="5"/>
      <c r="BH237" s="5"/>
      <c r="BI237" s="5"/>
      <c r="BJ237" s="5"/>
      <c r="BK237" s="5"/>
    </row>
    <row r="238" spans="1:63" ht="14.25">
      <c r="A238" s="39"/>
      <c r="B238" s="40"/>
      <c r="C238" s="40"/>
      <c r="D238" s="39"/>
      <c r="E238" s="41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1"/>
      <c r="Q238" s="5"/>
      <c r="R238" s="5"/>
      <c r="S238" s="5"/>
      <c r="U238" s="5"/>
      <c r="V238" s="5"/>
      <c r="W238" s="5"/>
      <c r="X238" s="5"/>
      <c r="Z238" s="9">
        <v>0</v>
      </c>
      <c r="AA238" s="9">
        <v>0</v>
      </c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X238" s="2">
        <v>0</v>
      </c>
      <c r="AY238" s="2">
        <v>0</v>
      </c>
      <c r="BD238" s="5"/>
      <c r="BE238" s="5"/>
      <c r="BF238" s="5"/>
      <c r="BG238" s="5"/>
      <c r="BH238" s="5"/>
      <c r="BI238" s="5"/>
      <c r="BJ238" s="5"/>
      <c r="BK238" s="5"/>
    </row>
    <row r="239" spans="1:63" ht="14.25">
      <c r="A239" s="39"/>
      <c r="B239" s="40"/>
      <c r="C239" s="40"/>
      <c r="D239" s="39"/>
      <c r="E239" s="41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1"/>
      <c r="Q239" s="5"/>
      <c r="R239" s="5"/>
      <c r="S239" s="5"/>
      <c r="U239" s="5"/>
      <c r="V239" s="5"/>
      <c r="W239" s="5"/>
      <c r="X239" s="5"/>
      <c r="Z239" s="9">
        <v>0</v>
      </c>
      <c r="AA239" s="9">
        <v>0</v>
      </c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X239" s="2">
        <v>0</v>
      </c>
      <c r="AY239" s="2">
        <v>0</v>
      </c>
      <c r="BD239" s="5"/>
      <c r="BE239" s="5"/>
      <c r="BF239" s="5"/>
      <c r="BG239" s="5"/>
      <c r="BH239" s="5"/>
      <c r="BI239" s="5"/>
      <c r="BJ239" s="5"/>
      <c r="BK239" s="5"/>
    </row>
    <row r="240" spans="1:63" ht="14.25">
      <c r="A240" s="39"/>
      <c r="B240" s="40"/>
      <c r="C240" s="40"/>
      <c r="D240" s="39"/>
      <c r="E240" s="41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1"/>
      <c r="Q240" s="5"/>
      <c r="R240" s="5"/>
      <c r="S240" s="5"/>
      <c r="U240" s="5"/>
      <c r="V240" s="5"/>
      <c r="W240" s="5"/>
      <c r="X240" s="5"/>
      <c r="Z240" s="9">
        <v>0</v>
      </c>
      <c r="AA240" s="9">
        <v>0</v>
      </c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X240" s="2">
        <v>0</v>
      </c>
      <c r="AY240" s="2">
        <v>0</v>
      </c>
      <c r="BD240" s="5"/>
      <c r="BE240" s="5"/>
      <c r="BF240" s="5"/>
      <c r="BG240" s="5"/>
      <c r="BH240" s="5"/>
      <c r="BI240" s="5"/>
      <c r="BJ240" s="5"/>
      <c r="BK240" s="5"/>
    </row>
    <row r="241" spans="1:63" ht="14.25">
      <c r="A241" s="39"/>
      <c r="B241" s="40"/>
      <c r="C241" s="40"/>
      <c r="D241" s="39"/>
      <c r="E241" s="41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1"/>
      <c r="Q241" s="5"/>
      <c r="R241" s="5"/>
      <c r="S241" s="5"/>
      <c r="U241" s="5"/>
      <c r="V241" s="5"/>
      <c r="W241" s="5"/>
      <c r="X241" s="5"/>
      <c r="Z241" s="9">
        <v>0</v>
      </c>
      <c r="AA241" s="9">
        <v>0</v>
      </c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X241" s="2">
        <v>0</v>
      </c>
      <c r="AY241" s="2">
        <v>0</v>
      </c>
      <c r="BD241" s="5"/>
      <c r="BE241" s="5"/>
      <c r="BF241" s="5"/>
      <c r="BG241" s="5"/>
      <c r="BH241" s="5"/>
      <c r="BI241" s="5"/>
      <c r="BJ241" s="5"/>
      <c r="BK241" s="5"/>
    </row>
    <row r="242" spans="1:63" ht="14.25">
      <c r="A242" s="39"/>
      <c r="B242" s="40"/>
      <c r="C242" s="40"/>
      <c r="D242" s="39"/>
      <c r="E242" s="41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1"/>
      <c r="Q242" s="5"/>
      <c r="R242" s="5"/>
      <c r="S242" s="5"/>
      <c r="U242" s="5"/>
      <c r="V242" s="5"/>
      <c r="W242" s="5"/>
      <c r="X242" s="5"/>
      <c r="Z242" s="9">
        <v>0</v>
      </c>
      <c r="AA242" s="9">
        <v>0</v>
      </c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X242" s="2">
        <v>0</v>
      </c>
      <c r="AY242" s="2">
        <v>0</v>
      </c>
      <c r="BD242" s="5"/>
      <c r="BE242" s="5"/>
      <c r="BF242" s="5"/>
      <c r="BG242" s="5"/>
      <c r="BH242" s="5"/>
      <c r="BI242" s="5"/>
      <c r="BJ242" s="5"/>
      <c r="BK242" s="5"/>
    </row>
    <row r="243" spans="1:63" ht="14.25">
      <c r="A243" s="39"/>
      <c r="B243" s="40"/>
      <c r="C243" s="40"/>
      <c r="D243" s="39"/>
      <c r="E243" s="41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1"/>
      <c r="Q243" s="5"/>
      <c r="R243" s="5"/>
      <c r="S243" s="5"/>
      <c r="U243" s="5"/>
      <c r="V243" s="5"/>
      <c r="W243" s="5"/>
      <c r="X243" s="5"/>
      <c r="Z243" s="9">
        <v>0</v>
      </c>
      <c r="AA243" s="9">
        <v>0</v>
      </c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X243" s="2">
        <v>0</v>
      </c>
      <c r="AY243" s="2">
        <v>0</v>
      </c>
      <c r="BD243" s="5"/>
      <c r="BE243" s="5"/>
      <c r="BF243" s="5"/>
      <c r="BG243" s="5"/>
      <c r="BH243" s="5"/>
      <c r="BI243" s="5"/>
      <c r="BJ243" s="5"/>
      <c r="BK243" s="5"/>
    </row>
    <row r="244" spans="1:63" ht="14.25">
      <c r="A244" s="39"/>
      <c r="B244" s="40"/>
      <c r="C244" s="40"/>
      <c r="D244" s="39"/>
      <c r="E244" s="41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1"/>
      <c r="Q244" s="5"/>
      <c r="R244" s="5"/>
      <c r="S244" s="5"/>
      <c r="U244" s="5"/>
      <c r="V244" s="5"/>
      <c r="W244" s="5"/>
      <c r="X244" s="5"/>
      <c r="Z244" s="9">
        <v>0</v>
      </c>
      <c r="AA244" s="9">
        <v>0</v>
      </c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X244" s="2">
        <v>0</v>
      </c>
      <c r="AY244" s="2">
        <v>0</v>
      </c>
      <c r="BD244" s="5"/>
      <c r="BE244" s="5"/>
      <c r="BF244" s="5"/>
      <c r="BG244" s="5"/>
      <c r="BH244" s="5"/>
      <c r="BI244" s="5"/>
      <c r="BJ244" s="5"/>
      <c r="BK244" s="5"/>
    </row>
    <row r="245" spans="1:63" ht="14.25">
      <c r="A245" s="39"/>
      <c r="B245" s="40"/>
      <c r="C245" s="40"/>
      <c r="D245" s="39"/>
      <c r="E245" s="41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1"/>
      <c r="Q245" s="5"/>
      <c r="R245" s="5"/>
      <c r="S245" s="5"/>
      <c r="U245" s="5"/>
      <c r="V245" s="5"/>
      <c r="W245" s="5"/>
      <c r="X245" s="5"/>
      <c r="Z245" s="9">
        <v>0</v>
      </c>
      <c r="AA245" s="9">
        <v>0</v>
      </c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X245" s="2">
        <v>0</v>
      </c>
      <c r="AY245" s="2">
        <v>0</v>
      </c>
      <c r="BD245" s="5"/>
      <c r="BE245" s="5"/>
      <c r="BF245" s="5"/>
      <c r="BG245" s="5"/>
      <c r="BH245" s="5"/>
      <c r="BI245" s="5"/>
      <c r="BJ245" s="5"/>
      <c r="BK245" s="5"/>
    </row>
    <row r="246" spans="1:63" ht="14.25">
      <c r="A246" s="39"/>
      <c r="B246" s="40"/>
      <c r="C246" s="40"/>
      <c r="D246" s="39"/>
      <c r="E246" s="41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1"/>
      <c r="Q246" s="5"/>
      <c r="R246" s="5"/>
      <c r="S246" s="5"/>
      <c r="U246" s="5"/>
      <c r="V246" s="5"/>
      <c r="W246" s="5"/>
      <c r="X246" s="5"/>
      <c r="Z246" s="9">
        <v>0</v>
      </c>
      <c r="AA246" s="9">
        <v>0</v>
      </c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X246" s="2">
        <v>0</v>
      </c>
      <c r="AY246" s="2">
        <v>0</v>
      </c>
      <c r="BD246" s="5"/>
      <c r="BE246" s="5"/>
      <c r="BF246" s="5"/>
      <c r="BG246" s="5"/>
      <c r="BH246" s="5"/>
      <c r="BI246" s="5"/>
      <c r="BJ246" s="5"/>
      <c r="BK246" s="5"/>
    </row>
    <row r="247" spans="1:63" ht="14.25">
      <c r="A247" s="39"/>
      <c r="B247" s="40"/>
      <c r="C247" s="40"/>
      <c r="D247" s="39"/>
      <c r="E247" s="41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1"/>
      <c r="Q247" s="5"/>
      <c r="R247" s="5"/>
      <c r="S247" s="5"/>
      <c r="U247" s="5"/>
      <c r="V247" s="5"/>
      <c r="W247" s="5"/>
      <c r="X247" s="5"/>
      <c r="Z247" s="9">
        <v>0</v>
      </c>
      <c r="AA247" s="9">
        <v>0</v>
      </c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X247" s="2">
        <v>0</v>
      </c>
      <c r="AY247" s="2">
        <v>0</v>
      </c>
      <c r="BD247" s="5"/>
      <c r="BE247" s="5"/>
      <c r="BF247" s="5"/>
      <c r="BG247" s="5"/>
      <c r="BH247" s="5"/>
      <c r="BI247" s="5"/>
      <c r="BJ247" s="5"/>
      <c r="BK247" s="5"/>
    </row>
    <row r="248" spans="1:63" ht="14.25">
      <c r="A248" s="39"/>
      <c r="B248" s="40"/>
      <c r="C248" s="40"/>
      <c r="D248" s="39"/>
      <c r="E248" s="41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1"/>
      <c r="Q248" s="5"/>
      <c r="R248" s="5"/>
      <c r="S248" s="5"/>
      <c r="U248" s="5"/>
      <c r="V248" s="5"/>
      <c r="W248" s="5"/>
      <c r="X248" s="5"/>
      <c r="Z248" s="9">
        <v>0</v>
      </c>
      <c r="AA248" s="9">
        <v>0</v>
      </c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X248" s="2">
        <v>0</v>
      </c>
      <c r="AY248" s="2">
        <v>0</v>
      </c>
      <c r="BD248" s="5"/>
      <c r="BE248" s="5"/>
      <c r="BF248" s="5"/>
      <c r="BG248" s="5"/>
      <c r="BH248" s="5"/>
      <c r="BI248" s="5"/>
      <c r="BJ248" s="5"/>
      <c r="BK248" s="5"/>
    </row>
    <row r="249" spans="1:63" ht="14.25">
      <c r="A249" s="39"/>
      <c r="B249" s="40"/>
      <c r="C249" s="40"/>
      <c r="D249" s="39"/>
      <c r="E249" s="41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1"/>
      <c r="Q249" s="5"/>
      <c r="R249" s="5"/>
      <c r="S249" s="5"/>
      <c r="U249" s="5"/>
      <c r="V249" s="5"/>
      <c r="W249" s="5"/>
      <c r="X249" s="5"/>
      <c r="Z249" s="9">
        <v>0</v>
      </c>
      <c r="AA249" s="9">
        <v>0</v>
      </c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X249" s="2">
        <v>0</v>
      </c>
      <c r="AY249" s="2">
        <v>0</v>
      </c>
      <c r="BD249" s="5"/>
      <c r="BE249" s="5"/>
      <c r="BF249" s="5"/>
      <c r="BG249" s="5"/>
      <c r="BH249" s="5"/>
      <c r="BI249" s="5"/>
      <c r="BJ249" s="5"/>
      <c r="BK249" s="5"/>
    </row>
    <row r="250" spans="1:63" ht="14.25">
      <c r="A250" s="39"/>
      <c r="B250" s="40"/>
      <c r="C250" s="40"/>
      <c r="D250" s="39"/>
      <c r="E250" s="41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1"/>
      <c r="Q250" s="5"/>
      <c r="R250" s="5"/>
      <c r="S250" s="5"/>
      <c r="U250" s="5"/>
      <c r="V250" s="5"/>
      <c r="W250" s="5"/>
      <c r="X250" s="5"/>
      <c r="Z250" s="9">
        <v>0</v>
      </c>
      <c r="AA250" s="9">
        <v>0</v>
      </c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X250" s="2">
        <v>0</v>
      </c>
      <c r="AY250" s="2">
        <v>0</v>
      </c>
      <c r="BD250" s="5"/>
      <c r="BE250" s="5"/>
      <c r="BF250" s="5"/>
      <c r="BG250" s="5"/>
      <c r="BH250" s="5"/>
      <c r="BI250" s="5"/>
      <c r="BJ250" s="5"/>
      <c r="BK250" s="5"/>
    </row>
    <row r="251" spans="1:63" ht="14.25">
      <c r="A251" s="39"/>
      <c r="B251" s="40"/>
      <c r="C251" s="40"/>
      <c r="D251" s="39"/>
      <c r="E251" s="41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1"/>
      <c r="Q251" s="5"/>
      <c r="R251" s="5"/>
      <c r="S251" s="5"/>
      <c r="U251" s="5"/>
      <c r="V251" s="5"/>
      <c r="W251" s="5"/>
      <c r="X251" s="5"/>
      <c r="Z251" s="9">
        <v>0</v>
      </c>
      <c r="AA251" s="9">
        <v>0</v>
      </c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X251" s="2">
        <v>0</v>
      </c>
      <c r="AY251" s="2">
        <v>0</v>
      </c>
      <c r="BD251" s="5"/>
      <c r="BE251" s="5"/>
      <c r="BF251" s="5"/>
      <c r="BG251" s="5"/>
      <c r="BH251" s="5"/>
      <c r="BI251" s="5"/>
      <c r="BJ251" s="5"/>
      <c r="BK251" s="5"/>
    </row>
    <row r="252" spans="1:63" ht="14.25">
      <c r="A252" s="39"/>
      <c r="B252" s="40"/>
      <c r="C252" s="40"/>
      <c r="D252" s="39"/>
      <c r="E252" s="41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1"/>
      <c r="Q252" s="5"/>
      <c r="R252" s="5"/>
      <c r="S252" s="5"/>
      <c r="U252" s="5"/>
      <c r="V252" s="5"/>
      <c r="W252" s="5"/>
      <c r="X252" s="5"/>
      <c r="Z252" s="9">
        <v>0</v>
      </c>
      <c r="AA252" s="9">
        <v>0</v>
      </c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X252" s="2">
        <v>0</v>
      </c>
      <c r="AY252" s="2">
        <v>0</v>
      </c>
      <c r="BD252" s="5"/>
      <c r="BE252" s="5"/>
      <c r="BF252" s="5"/>
      <c r="BG252" s="5"/>
      <c r="BH252" s="5"/>
      <c r="BI252" s="5"/>
      <c r="BJ252" s="5"/>
      <c r="BK252" s="5"/>
    </row>
    <row r="253" spans="1:63" ht="14.25">
      <c r="A253" s="39"/>
      <c r="B253" s="40"/>
      <c r="C253" s="40"/>
      <c r="D253" s="39"/>
      <c r="E253" s="41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1"/>
      <c r="Q253" s="5"/>
      <c r="R253" s="5"/>
      <c r="S253" s="5"/>
      <c r="U253" s="5"/>
      <c r="V253" s="5"/>
      <c r="W253" s="5"/>
      <c r="X253" s="5"/>
      <c r="Z253" s="9">
        <v>0</v>
      </c>
      <c r="AA253" s="9">
        <v>0</v>
      </c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X253" s="2">
        <v>0</v>
      </c>
      <c r="AY253" s="2">
        <v>0</v>
      </c>
      <c r="BD253" s="5"/>
      <c r="BE253" s="5"/>
      <c r="BF253" s="5"/>
      <c r="BG253" s="5"/>
      <c r="BH253" s="5"/>
      <c r="BI253" s="5"/>
      <c r="BJ253" s="5"/>
      <c r="BK253" s="5"/>
    </row>
    <row r="254" spans="1:63" ht="14.25">
      <c r="A254" s="39"/>
      <c r="B254" s="40"/>
      <c r="C254" s="40"/>
      <c r="D254" s="39"/>
      <c r="E254" s="41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1"/>
      <c r="Q254" s="5"/>
      <c r="R254" s="5"/>
      <c r="S254" s="5"/>
      <c r="U254" s="5"/>
      <c r="V254" s="5"/>
      <c r="W254" s="5"/>
      <c r="X254" s="5"/>
      <c r="Z254" s="9">
        <v>0</v>
      </c>
      <c r="AA254" s="9">
        <v>0</v>
      </c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X254" s="2">
        <v>0</v>
      </c>
      <c r="AY254" s="2">
        <v>0</v>
      </c>
      <c r="BD254" s="5"/>
      <c r="BE254" s="5"/>
      <c r="BF254" s="5"/>
      <c r="BG254" s="5"/>
      <c r="BH254" s="5"/>
      <c r="BI254" s="5"/>
      <c r="BJ254" s="5"/>
      <c r="BK254" s="5"/>
    </row>
    <row r="255" spans="1:63" ht="14.25">
      <c r="A255" s="39"/>
      <c r="B255" s="40"/>
      <c r="C255" s="40"/>
      <c r="D255" s="39"/>
      <c r="E255" s="41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1"/>
      <c r="Q255" s="5"/>
      <c r="R255" s="5"/>
      <c r="S255" s="5"/>
      <c r="U255" s="5"/>
      <c r="V255" s="5"/>
      <c r="W255" s="5"/>
      <c r="X255" s="5"/>
      <c r="Z255" s="9">
        <v>0</v>
      </c>
      <c r="AA255" s="9">
        <v>0</v>
      </c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X255" s="2">
        <v>0</v>
      </c>
      <c r="AY255" s="2">
        <v>0</v>
      </c>
      <c r="BD255" s="5"/>
      <c r="BE255" s="5"/>
      <c r="BF255" s="5"/>
      <c r="BG255" s="5"/>
      <c r="BH255" s="5"/>
      <c r="BI255" s="5"/>
      <c r="BJ255" s="5"/>
      <c r="BK255" s="5"/>
    </row>
    <row r="256" spans="1:63" ht="14.25">
      <c r="A256" s="39"/>
      <c r="B256" s="40"/>
      <c r="C256" s="40"/>
      <c r="D256" s="39"/>
      <c r="E256" s="41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1"/>
      <c r="Q256" s="5"/>
      <c r="R256" s="5"/>
      <c r="S256" s="5"/>
      <c r="U256" s="5"/>
      <c r="V256" s="5"/>
      <c r="W256" s="5"/>
      <c r="X256" s="5"/>
      <c r="Z256" s="9">
        <v>0</v>
      </c>
      <c r="AA256" s="9">
        <v>0</v>
      </c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X256" s="2">
        <v>0</v>
      </c>
      <c r="AY256" s="2">
        <v>0</v>
      </c>
      <c r="BD256" s="5"/>
      <c r="BE256" s="5"/>
      <c r="BF256" s="5"/>
      <c r="BG256" s="5"/>
      <c r="BH256" s="5"/>
      <c r="BI256" s="5"/>
      <c r="BJ256" s="5"/>
      <c r="BK256" s="5"/>
    </row>
    <row r="257" spans="1:63" ht="14.25">
      <c r="A257" s="39"/>
      <c r="B257" s="40"/>
      <c r="C257" s="40"/>
      <c r="D257" s="39"/>
      <c r="E257" s="41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1"/>
      <c r="Q257" s="5"/>
      <c r="R257" s="5"/>
      <c r="S257" s="5"/>
      <c r="U257" s="5"/>
      <c r="V257" s="5"/>
      <c r="W257" s="5"/>
      <c r="X257" s="5"/>
      <c r="Z257" s="9">
        <v>0</v>
      </c>
      <c r="AA257" s="9">
        <v>0</v>
      </c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X257" s="2">
        <v>0</v>
      </c>
      <c r="AY257" s="2">
        <v>0</v>
      </c>
      <c r="BD257" s="5"/>
      <c r="BE257" s="5"/>
      <c r="BF257" s="5"/>
      <c r="BG257" s="5"/>
      <c r="BH257" s="5"/>
      <c r="BI257" s="5"/>
      <c r="BJ257" s="5"/>
      <c r="BK257" s="5"/>
    </row>
    <row r="258" spans="1:63" ht="14.25">
      <c r="A258" s="39"/>
      <c r="B258" s="40"/>
      <c r="C258" s="40"/>
      <c r="D258" s="39"/>
      <c r="E258" s="41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1"/>
      <c r="Q258" s="5"/>
      <c r="R258" s="5"/>
      <c r="S258" s="5"/>
      <c r="U258" s="5"/>
      <c r="V258" s="5"/>
      <c r="W258" s="5"/>
      <c r="X258" s="5"/>
      <c r="Z258" s="9">
        <v>0</v>
      </c>
      <c r="AA258" s="9">
        <v>0</v>
      </c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X258" s="2">
        <v>0</v>
      </c>
      <c r="AY258" s="2">
        <v>0</v>
      </c>
      <c r="BD258" s="5"/>
      <c r="BE258" s="5"/>
      <c r="BF258" s="5"/>
      <c r="BG258" s="5"/>
      <c r="BH258" s="5"/>
      <c r="BI258" s="5"/>
      <c r="BJ258" s="5"/>
      <c r="BK258" s="5"/>
    </row>
    <row r="259" spans="1:63" ht="14.25">
      <c r="A259" s="39"/>
      <c r="B259" s="40"/>
      <c r="C259" s="40"/>
      <c r="D259" s="39"/>
      <c r="E259" s="41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1"/>
      <c r="Q259" s="5"/>
      <c r="R259" s="5"/>
      <c r="S259" s="5"/>
      <c r="U259" s="5"/>
      <c r="V259" s="5"/>
      <c r="W259" s="5"/>
      <c r="X259" s="5"/>
      <c r="Z259" s="9">
        <v>0</v>
      </c>
      <c r="AA259" s="9">
        <v>0</v>
      </c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X259" s="2">
        <v>0</v>
      </c>
      <c r="AY259" s="2">
        <v>0</v>
      </c>
      <c r="BD259" s="5"/>
      <c r="BE259" s="5"/>
      <c r="BF259" s="5"/>
      <c r="BG259" s="5"/>
      <c r="BH259" s="5"/>
      <c r="BI259" s="5"/>
      <c r="BJ259" s="5"/>
      <c r="BK259" s="5"/>
    </row>
    <row r="260" spans="1:63" ht="14.25">
      <c r="A260" s="39"/>
      <c r="B260" s="40"/>
      <c r="C260" s="40"/>
      <c r="D260" s="39"/>
      <c r="E260" s="41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1"/>
      <c r="Q260" s="5"/>
      <c r="R260" s="5"/>
      <c r="S260" s="5"/>
      <c r="U260" s="5"/>
      <c r="V260" s="5"/>
      <c r="W260" s="5"/>
      <c r="X260" s="5"/>
      <c r="Z260" s="9">
        <v>0</v>
      </c>
      <c r="AA260" s="9">
        <v>0</v>
      </c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X260" s="2">
        <v>0</v>
      </c>
      <c r="AY260" s="2">
        <v>0</v>
      </c>
      <c r="BD260" s="5"/>
      <c r="BE260" s="5"/>
      <c r="BF260" s="5"/>
      <c r="BG260" s="5"/>
      <c r="BH260" s="5"/>
      <c r="BI260" s="5"/>
      <c r="BJ260" s="5"/>
      <c r="BK260" s="5"/>
    </row>
    <row r="261" spans="1:63" ht="14.25">
      <c r="A261" s="39"/>
      <c r="B261" s="40"/>
      <c r="C261" s="40"/>
      <c r="D261" s="39"/>
      <c r="E261" s="41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1"/>
      <c r="Q261" s="5"/>
      <c r="R261" s="5"/>
      <c r="S261" s="5"/>
      <c r="U261" s="5"/>
      <c r="V261" s="5"/>
      <c r="W261" s="5"/>
      <c r="X261" s="5"/>
      <c r="Z261" s="9">
        <v>0</v>
      </c>
      <c r="AA261" s="9">
        <v>0</v>
      </c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X261" s="2">
        <v>0</v>
      </c>
      <c r="AY261" s="2">
        <v>0</v>
      </c>
      <c r="BD261" s="5"/>
      <c r="BE261" s="5"/>
      <c r="BF261" s="5"/>
      <c r="BG261" s="5"/>
      <c r="BH261" s="5"/>
      <c r="BI261" s="5"/>
      <c r="BJ261" s="5"/>
      <c r="BK261" s="5"/>
    </row>
    <row r="262" spans="1:63" ht="14.25">
      <c r="A262" s="39"/>
      <c r="B262" s="40"/>
      <c r="C262" s="40"/>
      <c r="D262" s="39"/>
      <c r="E262" s="41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1"/>
      <c r="Q262" s="5"/>
      <c r="R262" s="5"/>
      <c r="S262" s="5"/>
      <c r="U262" s="5"/>
      <c r="V262" s="5"/>
      <c r="W262" s="5"/>
      <c r="X262" s="5"/>
      <c r="Z262" s="9">
        <v>0</v>
      </c>
      <c r="AA262" s="9">
        <v>0</v>
      </c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X262" s="2">
        <v>0</v>
      </c>
      <c r="AY262" s="2">
        <v>0</v>
      </c>
      <c r="BD262" s="5"/>
      <c r="BE262" s="5"/>
      <c r="BF262" s="5"/>
      <c r="BG262" s="5"/>
      <c r="BH262" s="5"/>
      <c r="BI262" s="5"/>
      <c r="BJ262" s="5"/>
      <c r="BK262" s="5"/>
    </row>
    <row r="263" spans="1:63" ht="14.25">
      <c r="A263" s="39"/>
      <c r="B263" s="40"/>
      <c r="C263" s="40"/>
      <c r="D263" s="39"/>
      <c r="E263" s="41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1"/>
      <c r="Q263" s="5"/>
      <c r="R263" s="5"/>
      <c r="S263" s="5"/>
      <c r="U263" s="5"/>
      <c r="V263" s="5"/>
      <c r="W263" s="5"/>
      <c r="X263" s="5"/>
      <c r="Z263" s="9">
        <v>0</v>
      </c>
      <c r="AA263" s="9">
        <v>0</v>
      </c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X263" s="2">
        <v>0</v>
      </c>
      <c r="AY263" s="2">
        <v>0</v>
      </c>
      <c r="BD263" s="5"/>
      <c r="BE263" s="5"/>
      <c r="BF263" s="5"/>
      <c r="BG263" s="5"/>
      <c r="BH263" s="5"/>
      <c r="BI263" s="5"/>
      <c r="BJ263" s="5"/>
      <c r="BK263" s="5"/>
    </row>
    <row r="264" spans="1:63" ht="14.25">
      <c r="A264" s="39"/>
      <c r="B264" s="40"/>
      <c r="C264" s="40"/>
      <c r="D264" s="39"/>
      <c r="E264" s="41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1"/>
      <c r="Q264" s="5"/>
      <c r="R264" s="5"/>
      <c r="S264" s="5"/>
      <c r="U264" s="5"/>
      <c r="V264" s="5"/>
      <c r="W264" s="5"/>
      <c r="X264" s="5"/>
      <c r="Z264" s="9">
        <v>0</v>
      </c>
      <c r="AA264" s="9">
        <v>0</v>
      </c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X264" s="2">
        <v>0</v>
      </c>
      <c r="AY264" s="2">
        <v>0</v>
      </c>
      <c r="BD264" s="5"/>
      <c r="BE264" s="5"/>
      <c r="BF264" s="5"/>
      <c r="BG264" s="5"/>
      <c r="BH264" s="5"/>
      <c r="BI264" s="5"/>
      <c r="BJ264" s="5"/>
      <c r="BK264" s="5"/>
    </row>
    <row r="265" spans="1:63" ht="14.25">
      <c r="A265" s="39"/>
      <c r="B265" s="40"/>
      <c r="C265" s="40"/>
      <c r="D265" s="39"/>
      <c r="E265" s="41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1"/>
      <c r="Q265" s="5"/>
      <c r="R265" s="5"/>
      <c r="S265" s="5"/>
      <c r="U265" s="5"/>
      <c r="V265" s="5"/>
      <c r="W265" s="5"/>
      <c r="X265" s="5"/>
      <c r="Z265" s="9">
        <v>0</v>
      </c>
      <c r="AA265" s="9">
        <v>0</v>
      </c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X265" s="2">
        <v>0</v>
      </c>
      <c r="AY265" s="2">
        <v>0</v>
      </c>
      <c r="BD265" s="5"/>
      <c r="BE265" s="5"/>
      <c r="BF265" s="5"/>
      <c r="BG265" s="5"/>
      <c r="BH265" s="5"/>
      <c r="BI265" s="5"/>
      <c r="BJ265" s="5"/>
      <c r="BK265" s="5"/>
    </row>
    <row r="266" spans="1:63" ht="14.25">
      <c r="A266" s="39"/>
      <c r="B266" s="40"/>
      <c r="C266" s="40"/>
      <c r="D266" s="39"/>
      <c r="E266" s="41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1"/>
      <c r="Q266" s="5"/>
      <c r="R266" s="5"/>
      <c r="S266" s="5"/>
      <c r="U266" s="5"/>
      <c r="V266" s="5"/>
      <c r="W266" s="5"/>
      <c r="X266" s="5"/>
      <c r="Z266" s="9">
        <v>0</v>
      </c>
      <c r="AA266" s="9">
        <v>0</v>
      </c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X266" s="2">
        <v>0</v>
      </c>
      <c r="AY266" s="2">
        <v>0</v>
      </c>
      <c r="BD266" s="5"/>
      <c r="BE266" s="5"/>
      <c r="BF266" s="5"/>
      <c r="BG266" s="5"/>
      <c r="BH266" s="5"/>
      <c r="BI266" s="5"/>
      <c r="BJ266" s="5"/>
      <c r="BK266" s="5"/>
    </row>
    <row r="267" spans="1:63" ht="14.25">
      <c r="A267" s="39"/>
      <c r="B267" s="40"/>
      <c r="C267" s="40"/>
      <c r="D267" s="39"/>
      <c r="E267" s="41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1"/>
      <c r="Q267" s="5"/>
      <c r="R267" s="5"/>
      <c r="S267" s="5"/>
      <c r="U267" s="5"/>
      <c r="V267" s="5"/>
      <c r="W267" s="5"/>
      <c r="X267" s="5"/>
      <c r="Z267" s="9">
        <v>0</v>
      </c>
      <c r="AA267" s="9">
        <v>0</v>
      </c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X267" s="2">
        <v>0</v>
      </c>
      <c r="AY267" s="2">
        <v>0</v>
      </c>
      <c r="BD267" s="5"/>
      <c r="BE267" s="5"/>
      <c r="BF267" s="5"/>
      <c r="BG267" s="5"/>
      <c r="BH267" s="5"/>
      <c r="BI267" s="5"/>
      <c r="BJ267" s="5"/>
      <c r="BK267" s="5"/>
    </row>
    <row r="268" spans="1:63" ht="14.25">
      <c r="A268" s="39"/>
      <c r="B268" s="40"/>
      <c r="C268" s="40"/>
      <c r="D268" s="39"/>
      <c r="E268" s="41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1"/>
      <c r="Q268" s="5"/>
      <c r="R268" s="5"/>
      <c r="S268" s="5"/>
      <c r="U268" s="5"/>
      <c r="V268" s="5"/>
      <c r="W268" s="5"/>
      <c r="X268" s="5"/>
      <c r="Z268" s="9">
        <v>0</v>
      </c>
      <c r="AA268" s="9">
        <v>0</v>
      </c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X268" s="2">
        <v>0</v>
      </c>
      <c r="AY268" s="2">
        <v>0</v>
      </c>
      <c r="BD268" s="5"/>
      <c r="BE268" s="5"/>
      <c r="BF268" s="5"/>
      <c r="BG268" s="5"/>
      <c r="BH268" s="5"/>
      <c r="BI268" s="5"/>
      <c r="BJ268" s="5"/>
      <c r="BK268" s="5"/>
    </row>
    <row r="269" spans="1:63" ht="14.25">
      <c r="A269" s="39"/>
      <c r="B269" s="40"/>
      <c r="C269" s="40"/>
      <c r="D269" s="39"/>
      <c r="E269" s="41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1"/>
      <c r="Q269" s="5"/>
      <c r="R269" s="5"/>
      <c r="S269" s="5"/>
      <c r="U269" s="5"/>
      <c r="V269" s="5"/>
      <c r="W269" s="5"/>
      <c r="X269" s="5"/>
      <c r="Z269" s="9">
        <v>0</v>
      </c>
      <c r="AA269" s="9">
        <v>0</v>
      </c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X269" s="2">
        <v>0</v>
      </c>
      <c r="AY269" s="2">
        <v>0</v>
      </c>
      <c r="BD269" s="5"/>
      <c r="BE269" s="5"/>
      <c r="BF269" s="5"/>
      <c r="BG269" s="5"/>
      <c r="BH269" s="5"/>
      <c r="BI269" s="5"/>
      <c r="BJ269" s="5"/>
      <c r="BK269" s="5"/>
    </row>
    <row r="270" spans="1:63" ht="14.25">
      <c r="A270" s="39"/>
      <c r="B270" s="40"/>
      <c r="C270" s="40"/>
      <c r="D270" s="39"/>
      <c r="E270" s="41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1"/>
      <c r="Q270" s="5"/>
      <c r="R270" s="5"/>
      <c r="S270" s="5"/>
      <c r="U270" s="5"/>
      <c r="V270" s="5"/>
      <c r="W270" s="5"/>
      <c r="X270" s="5"/>
      <c r="Z270" s="9">
        <v>0</v>
      </c>
      <c r="AA270" s="9">
        <v>0</v>
      </c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X270" s="2">
        <v>0</v>
      </c>
      <c r="AY270" s="2">
        <v>0</v>
      </c>
      <c r="BD270" s="5"/>
      <c r="BE270" s="5"/>
      <c r="BF270" s="5"/>
      <c r="BG270" s="5"/>
      <c r="BH270" s="5"/>
      <c r="BI270" s="5"/>
      <c r="BJ270" s="5"/>
      <c r="BK270" s="5"/>
    </row>
    <row r="271" spans="1:63" ht="14.25">
      <c r="A271" s="39"/>
      <c r="B271" s="40"/>
      <c r="C271" s="40"/>
      <c r="D271" s="39"/>
      <c r="E271" s="41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1"/>
      <c r="Q271" s="5"/>
      <c r="R271" s="5"/>
      <c r="S271" s="5"/>
      <c r="U271" s="5"/>
      <c r="V271" s="5"/>
      <c r="W271" s="5"/>
      <c r="X271" s="5"/>
      <c r="Z271" s="9">
        <v>0</v>
      </c>
      <c r="AA271" s="9">
        <v>0</v>
      </c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X271" s="2">
        <v>0</v>
      </c>
      <c r="AY271" s="2">
        <v>0</v>
      </c>
      <c r="BD271" s="5"/>
      <c r="BE271" s="5"/>
      <c r="BF271" s="5"/>
      <c r="BG271" s="5"/>
      <c r="BH271" s="5"/>
      <c r="BI271" s="5"/>
      <c r="BJ271" s="5"/>
      <c r="BK271" s="5"/>
    </row>
    <row r="272" spans="1:63" ht="14.25">
      <c r="A272" s="39"/>
      <c r="B272" s="40"/>
      <c r="C272" s="40"/>
      <c r="D272" s="39"/>
      <c r="E272" s="41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1"/>
      <c r="Q272" s="5"/>
      <c r="R272" s="5"/>
      <c r="S272" s="5"/>
      <c r="U272" s="5"/>
      <c r="V272" s="5"/>
      <c r="W272" s="5"/>
      <c r="X272" s="5"/>
      <c r="Z272" s="9">
        <v>0</v>
      </c>
      <c r="AA272" s="9">
        <v>0</v>
      </c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X272" s="2">
        <v>0</v>
      </c>
      <c r="AY272" s="2">
        <v>0</v>
      </c>
      <c r="BD272" s="5"/>
      <c r="BE272" s="5"/>
      <c r="BF272" s="5"/>
      <c r="BG272" s="5"/>
      <c r="BH272" s="5"/>
      <c r="BI272" s="5"/>
      <c r="BJ272" s="5"/>
      <c r="BK272" s="5"/>
    </row>
    <row r="273" spans="1:63" ht="14.25">
      <c r="A273" s="39"/>
      <c r="B273" s="40"/>
      <c r="C273" s="40"/>
      <c r="D273" s="39"/>
      <c r="E273" s="41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1"/>
      <c r="Q273" s="5"/>
      <c r="R273" s="5"/>
      <c r="S273" s="5"/>
      <c r="U273" s="5"/>
      <c r="V273" s="5"/>
      <c r="W273" s="5"/>
      <c r="X273" s="5"/>
      <c r="Z273" s="9">
        <v>0</v>
      </c>
      <c r="AA273" s="9">
        <v>0</v>
      </c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X273" s="2">
        <v>0</v>
      </c>
      <c r="AY273" s="2">
        <v>0</v>
      </c>
      <c r="BD273" s="5"/>
      <c r="BE273" s="5"/>
      <c r="BF273" s="5"/>
      <c r="BG273" s="5"/>
      <c r="BH273" s="5"/>
      <c r="BI273" s="5"/>
      <c r="BJ273" s="5"/>
      <c r="BK273" s="5"/>
    </row>
    <row r="274" spans="1:63" ht="14.25">
      <c r="A274" s="39"/>
      <c r="B274" s="40"/>
      <c r="C274" s="40"/>
      <c r="D274" s="39"/>
      <c r="E274" s="41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1"/>
      <c r="Q274" s="5"/>
      <c r="R274" s="5"/>
      <c r="S274" s="5"/>
      <c r="U274" s="5"/>
      <c r="V274" s="5"/>
      <c r="W274" s="5"/>
      <c r="X274" s="5"/>
      <c r="Z274" s="9">
        <v>0</v>
      </c>
      <c r="AA274" s="9">
        <v>0</v>
      </c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X274" s="2">
        <v>0</v>
      </c>
      <c r="AY274" s="2">
        <v>0</v>
      </c>
      <c r="BD274" s="5"/>
      <c r="BE274" s="5"/>
      <c r="BF274" s="5"/>
      <c r="BG274" s="5"/>
      <c r="BH274" s="5"/>
      <c r="BI274" s="5"/>
      <c r="BJ274" s="5"/>
      <c r="BK274" s="5"/>
    </row>
    <row r="275" spans="1:63" ht="14.25">
      <c r="A275" s="39"/>
      <c r="B275" s="40"/>
      <c r="C275" s="40"/>
      <c r="D275" s="39"/>
      <c r="E275" s="41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1"/>
      <c r="Q275" s="5"/>
      <c r="R275" s="5"/>
      <c r="S275" s="5"/>
      <c r="U275" s="5"/>
      <c r="V275" s="5"/>
      <c r="W275" s="5"/>
      <c r="X275" s="5"/>
      <c r="Z275" s="9">
        <v>0</v>
      </c>
      <c r="AA275" s="9">
        <v>0</v>
      </c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X275" s="2">
        <v>0</v>
      </c>
      <c r="AY275" s="2">
        <v>0</v>
      </c>
      <c r="BD275" s="5"/>
      <c r="BE275" s="5"/>
      <c r="BF275" s="5"/>
      <c r="BG275" s="5"/>
      <c r="BH275" s="5"/>
      <c r="BI275" s="5"/>
      <c r="BJ275" s="5"/>
      <c r="BK275" s="5"/>
    </row>
    <row r="276" spans="1:63" ht="14.25">
      <c r="A276" s="39"/>
      <c r="B276" s="40"/>
      <c r="C276" s="40"/>
      <c r="D276" s="39"/>
      <c r="E276" s="41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1"/>
      <c r="Q276" s="5"/>
      <c r="R276" s="5"/>
      <c r="S276" s="5"/>
      <c r="U276" s="5"/>
      <c r="V276" s="5"/>
      <c r="W276" s="5"/>
      <c r="X276" s="5"/>
      <c r="Z276" s="9">
        <v>0</v>
      </c>
      <c r="AA276" s="9">
        <v>0</v>
      </c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X276" s="2">
        <v>0</v>
      </c>
      <c r="AY276" s="2">
        <v>0</v>
      </c>
      <c r="BD276" s="5"/>
      <c r="BE276" s="5"/>
      <c r="BF276" s="5"/>
      <c r="BG276" s="5"/>
      <c r="BH276" s="5"/>
      <c r="BI276" s="5"/>
      <c r="BJ276" s="5"/>
      <c r="BK276" s="5"/>
    </row>
    <row r="277" spans="1:63" ht="14.25">
      <c r="A277" s="39"/>
      <c r="B277" s="40"/>
      <c r="C277" s="40"/>
      <c r="D277" s="39"/>
      <c r="E277" s="41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1"/>
      <c r="Q277" s="5"/>
      <c r="R277" s="5"/>
      <c r="S277" s="5"/>
      <c r="U277" s="5"/>
      <c r="V277" s="5"/>
      <c r="W277" s="5"/>
      <c r="X277" s="5"/>
      <c r="Z277" s="9">
        <v>0</v>
      </c>
      <c r="AA277" s="9">
        <v>0</v>
      </c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X277" s="2">
        <v>0</v>
      </c>
      <c r="AY277" s="2">
        <v>0</v>
      </c>
      <c r="BD277" s="5"/>
      <c r="BE277" s="5"/>
      <c r="BF277" s="5"/>
      <c r="BG277" s="5"/>
      <c r="BH277" s="5"/>
      <c r="BI277" s="5"/>
      <c r="BJ277" s="5"/>
      <c r="BK277" s="5"/>
    </row>
    <row r="278" spans="1:63" ht="14.25">
      <c r="A278" s="39"/>
      <c r="B278" s="40"/>
      <c r="C278" s="40"/>
      <c r="D278" s="39"/>
      <c r="E278" s="41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1"/>
      <c r="Q278" s="5"/>
      <c r="R278" s="5"/>
      <c r="S278" s="5"/>
      <c r="U278" s="5"/>
      <c r="V278" s="5"/>
      <c r="W278" s="5"/>
      <c r="X278" s="5"/>
      <c r="Z278" s="9">
        <v>0</v>
      </c>
      <c r="AA278" s="9">
        <v>0</v>
      </c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X278" s="2">
        <v>0</v>
      </c>
      <c r="AY278" s="2">
        <v>0</v>
      </c>
      <c r="BD278" s="5"/>
      <c r="BE278" s="5"/>
      <c r="BF278" s="5"/>
      <c r="BG278" s="5"/>
      <c r="BH278" s="5"/>
      <c r="BI278" s="5"/>
      <c r="BJ278" s="5"/>
      <c r="BK278" s="5"/>
    </row>
    <row r="279" spans="1:63" ht="14.25">
      <c r="A279" s="39"/>
      <c r="B279" s="40"/>
      <c r="C279" s="40"/>
      <c r="D279" s="39"/>
      <c r="E279" s="41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1"/>
      <c r="Q279" s="5"/>
      <c r="R279" s="5"/>
      <c r="S279" s="5"/>
      <c r="U279" s="5"/>
      <c r="V279" s="5"/>
      <c r="W279" s="5"/>
      <c r="X279" s="5"/>
      <c r="Z279" s="9">
        <v>0</v>
      </c>
      <c r="AA279" s="9">
        <v>0</v>
      </c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X279" s="2">
        <v>0</v>
      </c>
      <c r="AY279" s="2">
        <v>0</v>
      </c>
      <c r="BD279" s="5"/>
      <c r="BE279" s="5"/>
      <c r="BF279" s="5"/>
      <c r="BG279" s="5"/>
      <c r="BH279" s="5"/>
      <c r="BI279" s="5"/>
      <c r="BJ279" s="5"/>
      <c r="BK279" s="5"/>
    </row>
    <row r="280" ht="14.25">
      <c r="A280" s="39"/>
    </row>
    <row r="281" ht="14.25">
      <c r="A281" s="39"/>
    </row>
    <row r="282" ht="14.25">
      <c r="A282" s="39"/>
    </row>
    <row r="283" ht="14.25">
      <c r="A283" s="39"/>
    </row>
    <row r="284" ht="14.25">
      <c r="A284" s="39"/>
    </row>
    <row r="285" ht="14.25">
      <c r="A285" s="39"/>
    </row>
    <row r="286" ht="14.25">
      <c r="A286" s="39"/>
    </row>
    <row r="287" ht="14.25">
      <c r="A287" s="39"/>
    </row>
    <row r="288" ht="14.25">
      <c r="A288" s="39"/>
    </row>
  </sheetData>
  <printOptions horizontalCentered="1"/>
  <pageMargins left="0.5905511811023623" right="0.5905511811023623" top="0.3937007874015748" bottom="0.1968503937007874" header="0" footer="0"/>
  <pageSetup orientation="landscape" paperSize="9" r:id="rId1"/>
  <rowBreaks count="4" manualBreakCount="4">
    <brk id="74" max="18" man="1"/>
    <brk id="109" max="18" man="1"/>
    <brk id="144" max="18" man="1"/>
    <brk id="17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AP30"/>
  <sheetViews>
    <sheetView workbookViewId="0" topLeftCell="A1">
      <pane xSplit="8" topLeftCell="N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.28125" style="2" bestFit="1" customWidth="1"/>
    <col min="2" max="2" width="21.7109375" style="2" customWidth="1"/>
    <col min="3" max="3" width="15.7109375" style="2" customWidth="1"/>
    <col min="4" max="4" width="6.57421875" style="2" bestFit="1" customWidth="1"/>
    <col min="5" max="5" width="8.28125" style="21" customWidth="1"/>
    <col min="6" max="6" width="5.57421875" style="21" bestFit="1" customWidth="1"/>
    <col min="7" max="7" width="6.8515625" style="21" bestFit="1" customWidth="1"/>
    <col min="8" max="8" width="6.57421875" style="21" bestFit="1" customWidth="1"/>
    <col min="9" max="15" width="5.28125" style="8" customWidth="1"/>
    <col min="16" max="19" width="5.28125" style="16" customWidth="1"/>
    <col min="20" max="25" width="5.28125" style="2" customWidth="1"/>
    <col min="26" max="42" width="9.140625" style="2" customWidth="1"/>
  </cols>
  <sheetData>
    <row r="2" spans="2:15" ht="15">
      <c r="B2" s="48" t="s">
        <v>148</v>
      </c>
      <c r="E2" s="24"/>
      <c r="F2" s="25"/>
      <c r="G2" s="25"/>
      <c r="H2" s="25"/>
      <c r="I2" s="1"/>
      <c r="J2" s="1"/>
      <c r="K2" s="1"/>
      <c r="L2" s="1"/>
      <c r="M2" s="12"/>
      <c r="N2" s="12"/>
      <c r="O2" s="43"/>
    </row>
    <row r="3" spans="2:15" ht="14.25">
      <c r="B3" s="1" t="s">
        <v>166</v>
      </c>
      <c r="C3" s="59" t="s">
        <v>319</v>
      </c>
      <c r="E3" s="24" t="s">
        <v>5</v>
      </c>
      <c r="F3" s="25"/>
      <c r="G3" s="25"/>
      <c r="H3" s="25"/>
      <c r="I3" s="4"/>
      <c r="J3" s="1"/>
      <c r="K3" s="1"/>
      <c r="L3" s="1"/>
      <c r="M3" s="1"/>
      <c r="N3" s="43"/>
      <c r="O3" s="12"/>
    </row>
    <row r="4" spans="2:19" ht="14.25">
      <c r="B4" s="44">
        <v>38465</v>
      </c>
      <c r="C4" s="59"/>
      <c r="E4" s="31" t="s">
        <v>21</v>
      </c>
      <c r="F4" s="37" t="s">
        <v>14</v>
      </c>
      <c r="G4" s="37" t="s">
        <v>16</v>
      </c>
      <c r="H4" s="37" t="s">
        <v>17</v>
      </c>
      <c r="I4" s="13"/>
      <c r="J4" s="45" t="s">
        <v>7</v>
      </c>
      <c r="K4" s="14"/>
      <c r="L4" s="14"/>
      <c r="M4" s="10"/>
      <c r="N4" s="46"/>
      <c r="O4" s="12"/>
      <c r="P4" s="17"/>
      <c r="Q4" s="17"/>
      <c r="R4" s="17"/>
      <c r="S4" s="17"/>
    </row>
    <row r="5" spans="1:24" ht="14.25">
      <c r="A5" s="3" t="s">
        <v>1</v>
      </c>
      <c r="B5" s="3" t="s">
        <v>2</v>
      </c>
      <c r="C5" s="3" t="s">
        <v>3</v>
      </c>
      <c r="D5" s="3" t="s">
        <v>4</v>
      </c>
      <c r="E5" s="31" t="s">
        <v>22</v>
      </c>
      <c r="F5" s="37" t="s">
        <v>15</v>
      </c>
      <c r="G5" s="37" t="s">
        <v>8</v>
      </c>
      <c r="H5" s="37" t="s">
        <v>8</v>
      </c>
      <c r="I5" s="51" t="s">
        <v>117</v>
      </c>
      <c r="J5" s="19"/>
      <c r="K5" s="51" t="s">
        <v>157</v>
      </c>
      <c r="L5" s="19"/>
      <c r="M5" s="51" t="s">
        <v>158</v>
      </c>
      <c r="N5" s="19"/>
      <c r="O5" s="51" t="s">
        <v>159</v>
      </c>
      <c r="P5" s="20"/>
      <c r="Q5" s="50" t="s">
        <v>160</v>
      </c>
      <c r="R5" s="20"/>
      <c r="S5" s="50" t="s">
        <v>161</v>
      </c>
      <c r="T5" s="47"/>
      <c r="U5" s="49" t="s">
        <v>162</v>
      </c>
      <c r="V5" s="47"/>
      <c r="W5" s="49" t="s">
        <v>27</v>
      </c>
      <c r="X5" s="47"/>
    </row>
    <row r="6" spans="1:42" s="15" customFormat="1" ht="15">
      <c r="A6" s="6">
        <v>1</v>
      </c>
      <c r="B6" s="6" t="s">
        <v>155</v>
      </c>
      <c r="C6" s="6" t="s">
        <v>117</v>
      </c>
      <c r="D6" s="6" t="s">
        <v>151</v>
      </c>
      <c r="E6" s="53">
        <f aca="true" t="shared" si="0" ref="E6:E21">SUM(AVERAGE(I6:X6))</f>
        <v>88.16666666666667</v>
      </c>
      <c r="F6" s="42">
        <f aca="true" t="shared" si="1" ref="F6:F21">COUNT(I6:X6)</f>
        <v>6</v>
      </c>
      <c r="G6" s="42">
        <f aca="true" t="shared" si="2" ref="G6:G21">MAX(I6:X6)</f>
        <v>131</v>
      </c>
      <c r="H6" s="42">
        <f aca="true" t="shared" si="3" ref="H6:H21">MIN(I6:X6)</f>
        <v>63</v>
      </c>
      <c r="I6" s="6">
        <v>131</v>
      </c>
      <c r="J6" s="6">
        <v>67</v>
      </c>
      <c r="K6" s="6"/>
      <c r="L6" s="6"/>
      <c r="M6" s="6">
        <v>68</v>
      </c>
      <c r="N6" s="6">
        <v>124</v>
      </c>
      <c r="O6" s="6"/>
      <c r="P6" s="18"/>
      <c r="Q6" s="18">
        <v>63</v>
      </c>
      <c r="R6" s="18">
        <v>76</v>
      </c>
      <c r="S6" s="18"/>
      <c r="T6" s="6"/>
      <c r="U6" s="6"/>
      <c r="V6" s="6"/>
      <c r="W6" s="6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s="15" customFormat="1" ht="15">
      <c r="A7" s="6">
        <v>2</v>
      </c>
      <c r="B7" s="6" t="s">
        <v>220</v>
      </c>
      <c r="C7" s="6" t="s">
        <v>221</v>
      </c>
      <c r="D7" s="6" t="s">
        <v>151</v>
      </c>
      <c r="E7" s="53">
        <f t="shared" si="0"/>
        <v>87.5</v>
      </c>
      <c r="F7" s="42">
        <f t="shared" si="1"/>
        <v>4</v>
      </c>
      <c r="G7" s="42">
        <f t="shared" si="2"/>
        <v>119</v>
      </c>
      <c r="H7" s="42">
        <f t="shared" si="3"/>
        <v>55</v>
      </c>
      <c r="I7" s="6"/>
      <c r="J7" s="6"/>
      <c r="K7" s="6"/>
      <c r="L7" s="6"/>
      <c r="M7" s="6">
        <v>55</v>
      </c>
      <c r="N7" s="6">
        <v>81</v>
      </c>
      <c r="O7" s="6"/>
      <c r="P7" s="18"/>
      <c r="Q7" s="18"/>
      <c r="R7" s="18"/>
      <c r="S7" s="18">
        <v>119</v>
      </c>
      <c r="T7" s="6">
        <v>95</v>
      </c>
      <c r="U7" s="6"/>
      <c r="V7" s="6"/>
      <c r="W7" s="6"/>
      <c r="X7" s="6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15" customFormat="1" ht="15">
      <c r="A8" s="6">
        <v>3</v>
      </c>
      <c r="B8" s="6" t="s">
        <v>153</v>
      </c>
      <c r="C8" s="6" t="s">
        <v>117</v>
      </c>
      <c r="D8" s="6" t="s">
        <v>151</v>
      </c>
      <c r="E8" s="53">
        <f t="shared" si="0"/>
        <v>83.21428571428571</v>
      </c>
      <c r="F8" s="42">
        <f t="shared" si="1"/>
        <v>14</v>
      </c>
      <c r="G8" s="42">
        <f t="shared" si="2"/>
        <v>121</v>
      </c>
      <c r="H8" s="42">
        <f t="shared" si="3"/>
        <v>31</v>
      </c>
      <c r="I8" s="6">
        <v>31</v>
      </c>
      <c r="J8" s="6">
        <v>61</v>
      </c>
      <c r="K8" s="6"/>
      <c r="L8" s="6"/>
      <c r="M8" s="6">
        <v>72</v>
      </c>
      <c r="N8" s="6">
        <v>78</v>
      </c>
      <c r="O8" s="6">
        <v>103</v>
      </c>
      <c r="P8" s="18">
        <v>100</v>
      </c>
      <c r="Q8" s="18">
        <v>74</v>
      </c>
      <c r="R8" s="18">
        <v>68</v>
      </c>
      <c r="S8" s="18">
        <v>90</v>
      </c>
      <c r="T8" s="6">
        <v>92</v>
      </c>
      <c r="U8" s="6">
        <v>121</v>
      </c>
      <c r="V8" s="6">
        <v>79</v>
      </c>
      <c r="W8" s="6">
        <v>104</v>
      </c>
      <c r="X8" s="6">
        <v>92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s="15" customFormat="1" ht="15">
      <c r="A9" s="6">
        <v>4</v>
      </c>
      <c r="B9" s="6" t="s">
        <v>156</v>
      </c>
      <c r="C9" s="6" t="s">
        <v>117</v>
      </c>
      <c r="D9" s="6" t="s">
        <v>151</v>
      </c>
      <c r="E9" s="53">
        <f t="shared" si="0"/>
        <v>78.5</v>
      </c>
      <c r="F9" s="42">
        <f t="shared" si="1"/>
        <v>6</v>
      </c>
      <c r="G9" s="42">
        <f t="shared" si="2"/>
        <v>152</v>
      </c>
      <c r="H9" s="42">
        <f t="shared" si="3"/>
        <v>19</v>
      </c>
      <c r="I9" s="6">
        <v>91</v>
      </c>
      <c r="J9" s="6">
        <v>78</v>
      </c>
      <c r="K9" s="6"/>
      <c r="L9" s="6"/>
      <c r="M9" s="6"/>
      <c r="N9" s="6"/>
      <c r="O9" s="6">
        <v>152</v>
      </c>
      <c r="P9" s="18">
        <v>89</v>
      </c>
      <c r="Q9" s="18">
        <v>42</v>
      </c>
      <c r="R9" s="18">
        <v>19</v>
      </c>
      <c r="S9" s="18"/>
      <c r="T9" s="6"/>
      <c r="U9" s="6"/>
      <c r="V9" s="6"/>
      <c r="W9" s="6"/>
      <c r="X9" s="6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15" customFormat="1" ht="15">
      <c r="A10" s="6">
        <v>5</v>
      </c>
      <c r="B10" s="6" t="s">
        <v>287</v>
      </c>
      <c r="C10" s="6" t="s">
        <v>46</v>
      </c>
      <c r="D10" s="6" t="s">
        <v>309</v>
      </c>
      <c r="E10" s="53">
        <f t="shared" si="0"/>
        <v>71.66666666666667</v>
      </c>
      <c r="F10" s="42">
        <f t="shared" si="1"/>
        <v>6</v>
      </c>
      <c r="G10" s="42">
        <f t="shared" si="2"/>
        <v>132</v>
      </c>
      <c r="H10" s="42">
        <f t="shared" si="3"/>
        <v>50</v>
      </c>
      <c r="I10" s="6"/>
      <c r="J10" s="6"/>
      <c r="K10" s="6"/>
      <c r="L10" s="6"/>
      <c r="M10" s="6"/>
      <c r="N10" s="6"/>
      <c r="O10" s="6"/>
      <c r="P10" s="18"/>
      <c r="Q10" s="18">
        <v>69</v>
      </c>
      <c r="R10" s="18">
        <v>67</v>
      </c>
      <c r="S10" s="18">
        <v>54</v>
      </c>
      <c r="T10" s="6">
        <v>58</v>
      </c>
      <c r="U10" s="6"/>
      <c r="V10" s="6"/>
      <c r="W10" s="6">
        <v>50</v>
      </c>
      <c r="X10" s="6">
        <v>132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s="15" customFormat="1" ht="15">
      <c r="A11" s="6">
        <v>6</v>
      </c>
      <c r="B11" s="6" t="s">
        <v>289</v>
      </c>
      <c r="C11" s="6" t="s">
        <v>27</v>
      </c>
      <c r="D11" s="6" t="s">
        <v>151</v>
      </c>
      <c r="E11" s="53">
        <f t="shared" si="0"/>
        <v>56.75</v>
      </c>
      <c r="F11" s="42">
        <f t="shared" si="1"/>
        <v>8</v>
      </c>
      <c r="G11" s="42">
        <f t="shared" si="2"/>
        <v>95</v>
      </c>
      <c r="H11" s="42">
        <f t="shared" si="3"/>
        <v>23</v>
      </c>
      <c r="I11" s="6"/>
      <c r="J11" s="6"/>
      <c r="K11" s="6"/>
      <c r="L11" s="6"/>
      <c r="M11" s="6"/>
      <c r="N11" s="6"/>
      <c r="O11" s="6"/>
      <c r="P11" s="18"/>
      <c r="Q11" s="18">
        <v>23</v>
      </c>
      <c r="R11" s="18">
        <v>40</v>
      </c>
      <c r="S11" s="18">
        <v>48</v>
      </c>
      <c r="T11" s="6">
        <v>41</v>
      </c>
      <c r="U11" s="6">
        <v>95</v>
      </c>
      <c r="V11" s="6">
        <v>70</v>
      </c>
      <c r="W11" s="6">
        <v>60</v>
      </c>
      <c r="X11" s="6">
        <v>77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15" customFormat="1" ht="15">
      <c r="A12" s="6">
        <v>7</v>
      </c>
      <c r="B12" s="6" t="s">
        <v>189</v>
      </c>
      <c r="C12" s="6" t="s">
        <v>26</v>
      </c>
      <c r="D12" s="6" t="s">
        <v>151</v>
      </c>
      <c r="E12" s="53">
        <f t="shared" si="0"/>
        <v>48</v>
      </c>
      <c r="F12" s="42">
        <f t="shared" si="1"/>
        <v>4</v>
      </c>
      <c r="G12" s="42">
        <f t="shared" si="2"/>
        <v>80</v>
      </c>
      <c r="H12" s="42">
        <f t="shared" si="3"/>
        <v>19</v>
      </c>
      <c r="I12" s="6"/>
      <c r="J12" s="6"/>
      <c r="K12" s="6"/>
      <c r="L12" s="6"/>
      <c r="M12" s="6">
        <v>55</v>
      </c>
      <c r="N12" s="6">
        <v>80</v>
      </c>
      <c r="O12" s="6"/>
      <c r="P12" s="18"/>
      <c r="Q12" s="18">
        <v>19</v>
      </c>
      <c r="R12" s="18">
        <v>38</v>
      </c>
      <c r="S12" s="18"/>
      <c r="T12" s="6"/>
      <c r="U12" s="6"/>
      <c r="V12" s="6"/>
      <c r="W12" s="6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s="15" customFormat="1" ht="15">
      <c r="A13" s="6">
        <v>8</v>
      </c>
      <c r="B13" s="6" t="s">
        <v>310</v>
      </c>
      <c r="C13" s="6" t="s">
        <v>27</v>
      </c>
      <c r="D13" s="6" t="s">
        <v>151</v>
      </c>
      <c r="E13" s="53">
        <f t="shared" si="0"/>
        <v>43.75</v>
      </c>
      <c r="F13" s="42">
        <f t="shared" si="1"/>
        <v>4</v>
      </c>
      <c r="G13" s="42">
        <f t="shared" si="2"/>
        <v>65</v>
      </c>
      <c r="H13" s="42">
        <f t="shared" si="3"/>
        <v>13</v>
      </c>
      <c r="I13" s="6"/>
      <c r="J13" s="6"/>
      <c r="K13" s="6"/>
      <c r="L13" s="6"/>
      <c r="M13" s="6"/>
      <c r="N13" s="6"/>
      <c r="O13" s="6"/>
      <c r="P13" s="18"/>
      <c r="Q13" s="18"/>
      <c r="R13" s="18"/>
      <c r="S13" s="18">
        <v>46</v>
      </c>
      <c r="T13" s="6">
        <v>13</v>
      </c>
      <c r="U13" s="6"/>
      <c r="V13" s="6"/>
      <c r="W13" s="6">
        <v>65</v>
      </c>
      <c r="X13" s="6">
        <v>51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s="15" customFormat="1" ht="15">
      <c r="A14" s="6">
        <v>9</v>
      </c>
      <c r="B14" s="6" t="s">
        <v>165</v>
      </c>
      <c r="C14" s="6" t="s">
        <v>32</v>
      </c>
      <c r="D14" s="6" t="s">
        <v>151</v>
      </c>
      <c r="E14" s="53">
        <f t="shared" si="0"/>
        <v>40.625</v>
      </c>
      <c r="F14" s="42">
        <f t="shared" si="1"/>
        <v>8</v>
      </c>
      <c r="G14" s="42">
        <f t="shared" si="2"/>
        <v>81</v>
      </c>
      <c r="H14" s="42">
        <f t="shared" si="3"/>
        <v>14</v>
      </c>
      <c r="I14" s="6">
        <v>33</v>
      </c>
      <c r="J14" s="6">
        <v>21</v>
      </c>
      <c r="K14" s="6"/>
      <c r="L14" s="6"/>
      <c r="M14" s="6"/>
      <c r="N14" s="6"/>
      <c r="O14" s="6">
        <v>45</v>
      </c>
      <c r="P14" s="18">
        <v>61</v>
      </c>
      <c r="Q14" s="18"/>
      <c r="R14" s="18"/>
      <c r="S14" s="18">
        <v>24</v>
      </c>
      <c r="T14" s="6">
        <v>81</v>
      </c>
      <c r="U14" s="6">
        <v>14</v>
      </c>
      <c r="V14" s="6">
        <v>46</v>
      </c>
      <c r="W14" s="6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s="15" customFormat="1" ht="15">
      <c r="A15" s="6">
        <v>10</v>
      </c>
      <c r="B15" s="6" t="s">
        <v>313</v>
      </c>
      <c r="C15" s="6" t="s">
        <v>27</v>
      </c>
      <c r="D15" s="6" t="s">
        <v>151</v>
      </c>
      <c r="E15" s="53">
        <f t="shared" si="0"/>
        <v>38</v>
      </c>
      <c r="F15" s="42">
        <f t="shared" si="1"/>
        <v>4</v>
      </c>
      <c r="G15" s="42">
        <f t="shared" si="2"/>
        <v>45</v>
      </c>
      <c r="H15" s="42">
        <f t="shared" si="3"/>
        <v>31</v>
      </c>
      <c r="I15" s="6"/>
      <c r="J15" s="6"/>
      <c r="K15" s="6"/>
      <c r="L15" s="6"/>
      <c r="M15" s="6"/>
      <c r="N15" s="6"/>
      <c r="O15" s="6"/>
      <c r="P15" s="18"/>
      <c r="Q15" s="18"/>
      <c r="R15" s="18"/>
      <c r="S15" s="18"/>
      <c r="T15" s="6"/>
      <c r="U15" s="6">
        <v>45</v>
      </c>
      <c r="V15" s="6">
        <v>31</v>
      </c>
      <c r="W15" s="6">
        <v>31</v>
      </c>
      <c r="X15" s="6">
        <v>45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s="15" customFormat="1" ht="15">
      <c r="A16" s="6">
        <v>11</v>
      </c>
      <c r="B16" s="6" t="s">
        <v>288</v>
      </c>
      <c r="C16" s="6" t="s">
        <v>27</v>
      </c>
      <c r="D16" s="6" t="s">
        <v>150</v>
      </c>
      <c r="E16" s="53">
        <f t="shared" si="0"/>
        <v>26.125</v>
      </c>
      <c r="F16" s="42">
        <f t="shared" si="1"/>
        <v>8</v>
      </c>
      <c r="G16" s="42">
        <f t="shared" si="2"/>
        <v>53</v>
      </c>
      <c r="H16" s="42">
        <f t="shared" si="3"/>
        <v>0</v>
      </c>
      <c r="I16" s="6"/>
      <c r="J16" s="6"/>
      <c r="K16" s="6"/>
      <c r="L16" s="6"/>
      <c r="M16" s="6"/>
      <c r="N16" s="6"/>
      <c r="O16" s="6"/>
      <c r="P16" s="18"/>
      <c r="Q16" s="18">
        <v>0</v>
      </c>
      <c r="R16" s="18">
        <v>33</v>
      </c>
      <c r="S16" s="18">
        <v>34</v>
      </c>
      <c r="T16" s="6">
        <v>20</v>
      </c>
      <c r="U16" s="6">
        <v>50</v>
      </c>
      <c r="V16" s="6">
        <v>53</v>
      </c>
      <c r="W16" s="6">
        <v>6</v>
      </c>
      <c r="X16" s="6">
        <v>13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s="15" customFormat="1" ht="15">
      <c r="A17" s="6">
        <v>12</v>
      </c>
      <c r="B17" s="6" t="s">
        <v>222</v>
      </c>
      <c r="C17" s="6" t="s">
        <v>167</v>
      </c>
      <c r="D17" s="6" t="s">
        <v>150</v>
      </c>
      <c r="E17" s="53">
        <f t="shared" si="0"/>
        <v>24.5</v>
      </c>
      <c r="F17" s="42">
        <f t="shared" si="1"/>
        <v>2</v>
      </c>
      <c r="G17" s="42">
        <f t="shared" si="2"/>
        <v>28</v>
      </c>
      <c r="H17" s="42">
        <f t="shared" si="3"/>
        <v>21</v>
      </c>
      <c r="I17" s="6"/>
      <c r="J17" s="6"/>
      <c r="K17" s="6"/>
      <c r="L17" s="6"/>
      <c r="M17" s="6">
        <v>21</v>
      </c>
      <c r="N17" s="6">
        <v>28</v>
      </c>
      <c r="O17" s="6"/>
      <c r="P17" s="18"/>
      <c r="Q17" s="18"/>
      <c r="R17" s="18"/>
      <c r="S17" s="18"/>
      <c r="T17" s="6"/>
      <c r="U17" s="6"/>
      <c r="V17" s="6"/>
      <c r="W17" s="6"/>
      <c r="X17" s="6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s="15" customFormat="1" ht="15">
      <c r="A18" s="6">
        <v>13</v>
      </c>
      <c r="B18" s="6" t="s">
        <v>241</v>
      </c>
      <c r="C18" s="6" t="s">
        <v>119</v>
      </c>
      <c r="D18" s="6" t="s">
        <v>150</v>
      </c>
      <c r="E18" s="53">
        <f t="shared" si="0"/>
        <v>17.75</v>
      </c>
      <c r="F18" s="42">
        <f t="shared" si="1"/>
        <v>4</v>
      </c>
      <c r="G18" s="42">
        <f t="shared" si="2"/>
        <v>27</v>
      </c>
      <c r="H18" s="42">
        <f t="shared" si="3"/>
        <v>7</v>
      </c>
      <c r="I18" s="6"/>
      <c r="J18" s="6"/>
      <c r="K18" s="6"/>
      <c r="L18" s="6"/>
      <c r="M18" s="6"/>
      <c r="N18" s="6"/>
      <c r="O18" s="6">
        <v>27</v>
      </c>
      <c r="P18" s="18">
        <v>27</v>
      </c>
      <c r="Q18" s="18">
        <v>7</v>
      </c>
      <c r="R18" s="18">
        <v>10</v>
      </c>
      <c r="S18" s="18"/>
      <c r="T18" s="6"/>
      <c r="U18" s="6"/>
      <c r="V18" s="6"/>
      <c r="W18" s="6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15" customFormat="1" ht="15">
      <c r="A19" s="6">
        <v>14</v>
      </c>
      <c r="B19" s="6" t="s">
        <v>149</v>
      </c>
      <c r="C19" s="6" t="s">
        <v>32</v>
      </c>
      <c r="D19" s="6" t="s">
        <v>150</v>
      </c>
      <c r="E19" s="53">
        <f t="shared" si="0"/>
        <v>15.5</v>
      </c>
      <c r="F19" s="42">
        <f t="shared" si="1"/>
        <v>6</v>
      </c>
      <c r="G19" s="42">
        <f t="shared" si="2"/>
        <v>27</v>
      </c>
      <c r="H19" s="42">
        <f t="shared" si="3"/>
        <v>9</v>
      </c>
      <c r="I19" s="6">
        <v>13</v>
      </c>
      <c r="J19" s="6">
        <v>13</v>
      </c>
      <c r="K19" s="6"/>
      <c r="L19" s="6"/>
      <c r="M19" s="6">
        <v>27</v>
      </c>
      <c r="N19" s="6">
        <v>21</v>
      </c>
      <c r="O19" s="6"/>
      <c r="P19" s="18"/>
      <c r="Q19" s="18">
        <v>9</v>
      </c>
      <c r="R19" s="18">
        <v>10</v>
      </c>
      <c r="S19" s="18"/>
      <c r="T19" s="6"/>
      <c r="U19" s="6"/>
      <c r="V19" s="6"/>
      <c r="W19" s="6"/>
      <c r="X19" s="6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s="15" customFormat="1" ht="15">
      <c r="A20" s="6">
        <v>15</v>
      </c>
      <c r="B20" s="6" t="s">
        <v>242</v>
      </c>
      <c r="C20" s="6" t="s">
        <v>119</v>
      </c>
      <c r="D20" s="6" t="s">
        <v>150</v>
      </c>
      <c r="E20" s="53">
        <f t="shared" si="0"/>
        <v>8.5</v>
      </c>
      <c r="F20" s="42">
        <f t="shared" si="1"/>
        <v>2</v>
      </c>
      <c r="G20" s="42">
        <f t="shared" si="2"/>
        <v>17</v>
      </c>
      <c r="H20" s="42">
        <f t="shared" si="3"/>
        <v>0</v>
      </c>
      <c r="I20" s="6"/>
      <c r="J20" s="6"/>
      <c r="K20" s="6"/>
      <c r="L20" s="6"/>
      <c r="M20" s="6"/>
      <c r="N20" s="6"/>
      <c r="O20" s="6">
        <v>0</v>
      </c>
      <c r="P20" s="18">
        <v>17</v>
      </c>
      <c r="Q20" s="18"/>
      <c r="R20" s="18"/>
      <c r="S20" s="18"/>
      <c r="T20" s="6"/>
      <c r="U20" s="6"/>
      <c r="V20" s="6"/>
      <c r="W20" s="6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15" customFormat="1" ht="15">
      <c r="A21" s="6"/>
      <c r="B21" s="6"/>
      <c r="C21" s="6"/>
      <c r="D21" s="6"/>
      <c r="E21" s="53" t="e">
        <f t="shared" si="0"/>
        <v>#DIV/0!</v>
      </c>
      <c r="F21" s="42">
        <f t="shared" si="1"/>
        <v>0</v>
      </c>
      <c r="G21" s="42">
        <f t="shared" si="2"/>
        <v>0</v>
      </c>
      <c r="H21" s="42">
        <f t="shared" si="3"/>
        <v>0</v>
      </c>
      <c r="I21" s="6"/>
      <c r="J21" s="6"/>
      <c r="K21" s="6"/>
      <c r="L21" s="6"/>
      <c r="M21" s="6"/>
      <c r="N21" s="6"/>
      <c r="O21" s="6"/>
      <c r="P21" s="18"/>
      <c r="Q21" s="18"/>
      <c r="R21" s="18"/>
      <c r="S21" s="18"/>
      <c r="T21" s="6"/>
      <c r="U21" s="6"/>
      <c r="V21" s="6"/>
      <c r="W21" s="6"/>
      <c r="X21" s="6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24" ht="14.25">
      <c r="A22" s="5"/>
      <c r="B22" s="5"/>
      <c r="C22" s="5"/>
      <c r="D22" s="5"/>
      <c r="E22" s="41"/>
      <c r="F22" s="42"/>
      <c r="G22" s="42"/>
      <c r="H22" s="42"/>
      <c r="I22" s="6"/>
      <c r="J22" s="6"/>
      <c r="K22" s="6"/>
      <c r="L22" s="6"/>
      <c r="M22" s="6"/>
      <c r="N22" s="6"/>
      <c r="O22" s="6"/>
      <c r="P22" s="18"/>
      <c r="Q22" s="18"/>
      <c r="R22" s="18"/>
      <c r="S22" s="18"/>
      <c r="T22" s="5"/>
      <c r="U22" s="5"/>
      <c r="V22" s="5"/>
      <c r="W22" s="5"/>
      <c r="X22" s="5"/>
    </row>
    <row r="23" spans="1:24" ht="14.25">
      <c r="A23" s="5"/>
      <c r="B23" s="5"/>
      <c r="C23" s="5"/>
      <c r="D23" s="5"/>
      <c r="E23" s="41"/>
      <c r="F23" s="42"/>
      <c r="G23" s="42"/>
      <c r="H23" s="42"/>
      <c r="I23" s="6"/>
      <c r="J23" s="6"/>
      <c r="K23" s="6"/>
      <c r="L23" s="6"/>
      <c r="M23" s="6"/>
      <c r="N23" s="6"/>
      <c r="O23" s="6"/>
      <c r="P23" s="18"/>
      <c r="Q23" s="18"/>
      <c r="R23" s="18"/>
      <c r="S23" s="18"/>
      <c r="T23" s="5"/>
      <c r="U23" s="5"/>
      <c r="V23" s="5"/>
      <c r="W23" s="5"/>
      <c r="X23" s="5"/>
    </row>
    <row r="24" spans="1:24" ht="14.25">
      <c r="A24" s="5"/>
      <c r="B24" s="5"/>
      <c r="C24" s="5"/>
      <c r="D24" s="5"/>
      <c r="E24" s="41"/>
      <c r="F24" s="42"/>
      <c r="G24" s="42"/>
      <c r="H24" s="42"/>
      <c r="I24" s="6"/>
      <c r="J24" s="6"/>
      <c r="K24" s="6"/>
      <c r="L24" s="6"/>
      <c r="M24" s="6"/>
      <c r="N24" s="6"/>
      <c r="O24" s="6"/>
      <c r="P24" s="18"/>
      <c r="Q24" s="18"/>
      <c r="R24" s="18"/>
      <c r="S24" s="18"/>
      <c r="T24" s="5"/>
      <c r="U24" s="5"/>
      <c r="V24" s="5"/>
      <c r="W24" s="5"/>
      <c r="X24" s="5"/>
    </row>
    <row r="25" spans="1:24" ht="14.25">
      <c r="A25" s="5"/>
      <c r="B25" s="5"/>
      <c r="C25" s="5"/>
      <c r="D25" s="5"/>
      <c r="E25" s="41"/>
      <c r="F25" s="42"/>
      <c r="G25" s="42"/>
      <c r="H25" s="42"/>
      <c r="I25" s="6"/>
      <c r="J25" s="6"/>
      <c r="K25" s="6"/>
      <c r="L25" s="6"/>
      <c r="M25" s="6"/>
      <c r="N25" s="6"/>
      <c r="O25" s="6"/>
      <c r="P25" s="18"/>
      <c r="Q25" s="18"/>
      <c r="R25" s="18"/>
      <c r="S25" s="18"/>
      <c r="T25" s="5"/>
      <c r="U25" s="5"/>
      <c r="V25" s="5"/>
      <c r="W25" s="5"/>
      <c r="X25" s="5"/>
    </row>
    <row r="26" spans="1:24" ht="14.25">
      <c r="A26" s="5"/>
      <c r="B26" s="5"/>
      <c r="C26" s="5"/>
      <c r="D26" s="5"/>
      <c r="E26" s="41"/>
      <c r="F26" s="42"/>
      <c r="G26" s="42"/>
      <c r="H26" s="42"/>
      <c r="I26" s="6"/>
      <c r="J26" s="6"/>
      <c r="K26" s="6"/>
      <c r="L26" s="6"/>
      <c r="M26" s="6"/>
      <c r="N26" s="6"/>
      <c r="O26" s="6"/>
      <c r="P26" s="18"/>
      <c r="Q26" s="18"/>
      <c r="R26" s="18"/>
      <c r="S26" s="18"/>
      <c r="T26" s="5"/>
      <c r="U26" s="5"/>
      <c r="V26" s="5"/>
      <c r="W26" s="5"/>
      <c r="X26" s="5"/>
    </row>
    <row r="27" spans="1:24" ht="14.25">
      <c r="A27" s="5"/>
      <c r="B27" s="5"/>
      <c r="C27" s="5"/>
      <c r="D27" s="5"/>
      <c r="E27" s="41"/>
      <c r="F27" s="42"/>
      <c r="G27" s="42"/>
      <c r="H27" s="42"/>
      <c r="I27" s="6"/>
      <c r="J27" s="6"/>
      <c r="K27" s="6"/>
      <c r="L27" s="6"/>
      <c r="M27" s="6"/>
      <c r="N27" s="6"/>
      <c r="O27" s="6"/>
      <c r="P27" s="18"/>
      <c r="Q27" s="18"/>
      <c r="R27" s="18"/>
      <c r="S27" s="18"/>
      <c r="T27" s="5"/>
      <c r="U27" s="5"/>
      <c r="V27" s="5"/>
      <c r="W27" s="5"/>
      <c r="X27" s="5"/>
    </row>
    <row r="28" spans="1:24" ht="14.25">
      <c r="A28" s="5"/>
      <c r="B28" s="5"/>
      <c r="C28" s="5"/>
      <c r="D28" s="5"/>
      <c r="E28" s="41"/>
      <c r="F28" s="42"/>
      <c r="G28" s="42"/>
      <c r="H28" s="42"/>
      <c r="I28" s="6"/>
      <c r="J28" s="6"/>
      <c r="K28" s="6"/>
      <c r="L28" s="6"/>
      <c r="M28" s="6"/>
      <c r="N28" s="6"/>
      <c r="O28" s="6"/>
      <c r="P28" s="18"/>
      <c r="Q28" s="18"/>
      <c r="R28" s="18"/>
      <c r="S28" s="18"/>
      <c r="T28" s="5"/>
      <c r="U28" s="5"/>
      <c r="V28" s="5"/>
      <c r="W28" s="5"/>
      <c r="X28" s="5"/>
    </row>
    <row r="29" spans="1:24" ht="14.25">
      <c r="A29" s="5"/>
      <c r="B29" s="5"/>
      <c r="C29" s="5"/>
      <c r="D29" s="5"/>
      <c r="E29" s="41"/>
      <c r="F29" s="42"/>
      <c r="G29" s="42"/>
      <c r="H29" s="42"/>
      <c r="I29" s="6"/>
      <c r="J29" s="6"/>
      <c r="K29" s="6"/>
      <c r="L29" s="6"/>
      <c r="M29" s="6"/>
      <c r="N29" s="6"/>
      <c r="O29" s="6"/>
      <c r="P29" s="18"/>
      <c r="Q29" s="18"/>
      <c r="R29" s="18"/>
      <c r="S29" s="18"/>
      <c r="T29" s="5"/>
      <c r="U29" s="5"/>
      <c r="V29" s="5"/>
      <c r="W29" s="5"/>
      <c r="X29" s="5"/>
    </row>
    <row r="30" spans="1:24" ht="14.25">
      <c r="A30" s="5"/>
      <c r="B30" s="5"/>
      <c r="C30" s="5"/>
      <c r="D30" s="5"/>
      <c r="E30" s="41"/>
      <c r="F30" s="42"/>
      <c r="G30" s="42"/>
      <c r="H30" s="42"/>
      <c r="I30" s="6"/>
      <c r="J30" s="6"/>
      <c r="K30" s="6"/>
      <c r="L30" s="6"/>
      <c r="M30" s="6"/>
      <c r="N30" s="6"/>
      <c r="O30" s="6"/>
      <c r="P30" s="18"/>
      <c r="Q30" s="18"/>
      <c r="R30" s="18"/>
      <c r="S30" s="18"/>
      <c r="T30" s="5"/>
      <c r="U30" s="5"/>
      <c r="V30" s="5"/>
      <c r="W30" s="5"/>
      <c r="X30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Karlsson</dc:creator>
  <cp:keywords/>
  <dc:description/>
  <cp:lastModifiedBy>Paul Karlsson</cp:lastModifiedBy>
  <cp:lastPrinted>2005-04-24T19:59:38Z</cp:lastPrinted>
  <dcterms:created xsi:type="dcterms:W3CDTF">2003-09-28T14:04:08Z</dcterms:created>
  <dcterms:modified xsi:type="dcterms:W3CDTF">2005-04-25T07:24:38Z</dcterms:modified>
  <cp:category/>
  <cp:version/>
  <cp:contentType/>
  <cp:contentStatus/>
</cp:coreProperties>
</file>